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H70" i="1"/>
  <c r="H65"/>
  <c r="F65"/>
  <c r="D65"/>
  <c r="D63"/>
  <c r="D60"/>
  <c r="D57"/>
  <c r="D54"/>
  <c r="D53"/>
  <c r="D48"/>
  <c r="D36"/>
  <c r="D33"/>
  <c r="D31"/>
  <c r="D29"/>
  <c r="D22"/>
  <c r="D19"/>
  <c r="D17"/>
  <c r="D15"/>
  <c r="D14"/>
  <c r="D13"/>
  <c r="D9"/>
  <c r="D8"/>
  <c r="F63"/>
  <c r="F60"/>
  <c r="F54"/>
  <c r="F53"/>
  <c r="F36"/>
  <c r="F31"/>
  <c r="F29"/>
  <c r="F22"/>
  <c r="F19"/>
  <c r="F17"/>
  <c r="F15"/>
  <c r="F14"/>
  <c r="F13"/>
  <c r="F25" s="1"/>
  <c r="C70"/>
  <c r="D70" s="1"/>
  <c r="C25"/>
  <c r="D25" s="1"/>
  <c r="C10"/>
  <c r="C71" s="1"/>
  <c r="F9"/>
  <c r="F8"/>
  <c r="F10" l="1"/>
  <c r="F33"/>
  <c r="F48"/>
  <c r="F70"/>
  <c r="D10"/>
  <c r="D71" s="1"/>
  <c r="F71" l="1"/>
  <c r="H63" l="1"/>
  <c r="H57"/>
  <c r="H53"/>
  <c r="H36"/>
  <c r="H31"/>
  <c r="H25"/>
  <c r="H19"/>
  <c r="H15"/>
  <c r="H13"/>
  <c r="H9"/>
  <c r="H60"/>
  <c r="H54"/>
  <c r="H48"/>
  <c r="H33"/>
  <c r="H29"/>
  <c r="H22"/>
  <c r="H17"/>
  <c r="H14"/>
  <c r="H10"/>
  <c r="H8"/>
  <c r="H71" l="1"/>
</calcChain>
</file>

<file path=xl/sharedStrings.xml><?xml version="1.0" encoding="utf-8"?>
<sst xmlns="http://schemas.openxmlformats.org/spreadsheetml/2006/main" count="2532" uniqueCount="865">
  <si>
    <t>โครงการ/กิจกรรม</t>
  </si>
  <si>
    <t>รายละเอียดของโครงการ/กิจกรรม</t>
  </si>
  <si>
    <t>งบประมาณ</t>
  </si>
  <si>
    <t>หน่วย</t>
  </si>
  <si>
    <t>ดำเนินการ</t>
  </si>
  <si>
    <t>ลำดับ</t>
  </si>
  <si>
    <t>ที่</t>
  </si>
  <si>
    <t>สถานที่</t>
  </si>
  <si>
    <t>พ.ศ.2555</t>
  </si>
  <si>
    <t>พ.ศ.2556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</si>
  <si>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</si>
  <si>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</si>
  <si>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</si>
  <si>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</si>
  <si>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</si>
  <si>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</si>
  <si>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</si>
  <si>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</si>
  <si>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</si>
  <si>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</si>
  <si>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</si>
  <si>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</si>
  <si>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บัญชีโครงการ/กิจกรรม/งบประมาณ</t>
  </si>
  <si>
    <t>แผนการดำเนินงาน  ประจำปีงบประมาณ  พ.ศ.2556</t>
  </si>
  <si>
    <t>องค์การบริหารส่วนตำบลเทพราช</t>
  </si>
  <si>
    <t>ยุทธศาสตร์ที่  1   การพัฒนาด้านโครงสร้างพื้นฐาน</t>
  </si>
  <si>
    <r>
      <t xml:space="preserve">                                </t>
    </r>
    <r>
      <rPr>
        <b/>
        <sz val="16"/>
        <color theme="1"/>
        <rFont val="Angsana New"/>
        <family val="1"/>
      </rPr>
      <t>1.1 แนวทางการพัฒนาการคมนาคม</t>
    </r>
  </si>
  <si>
    <t>ยุทธศาสตร์ / แนวทางพัฒนา</t>
  </si>
  <si>
    <t>จำนวนโครงการที่ดำเนินการ</t>
  </si>
  <si>
    <t>คิดเป็นร้อยละของ</t>
  </si>
  <si>
    <t>โครงการทั้งหมด</t>
  </si>
  <si>
    <t>จำนวน</t>
  </si>
  <si>
    <t>งบประมาณทั้งหมด</t>
  </si>
  <si>
    <t>หน่วยดำเนินงาน</t>
  </si>
  <si>
    <t>บัญชีสรุปจำนวนโครงการและงบประมาณ</t>
  </si>
  <si>
    <t xml:space="preserve">ยุทธศาสตร์ที่  1  </t>
  </si>
  <si>
    <t>การพัฒนาด้านโครงสร้างพื้นฐาน</t>
  </si>
  <si>
    <t>รวม</t>
  </si>
  <si>
    <t>ยุทธศาสตร์ที่  2    การพัฒนาด้านบริการ</t>
  </si>
  <si>
    <t>ชุมชนและสังคมเพื่อคุณภาพชีวิตที่ดีขึ้น</t>
  </si>
  <si>
    <t>และสังคมสงเคราะห์</t>
  </si>
  <si>
    <t>นันทนาการ</t>
  </si>
  <si>
    <t>รักษ์ศิลปวัฒนธรรมประเพณี และ</t>
  </si>
  <si>
    <t xml:space="preserve">ภูมิปัญญาท้องถิ่น </t>
  </si>
  <si>
    <t>ยุทธศาสตร์ที่  3    การพัฒนาด้านเศรษฐกิจ</t>
  </si>
  <si>
    <t>1.1 แนวทางการพัฒนาการคมนาคม</t>
  </si>
  <si>
    <t>1.2 แนวทางการพัฒนาสาธารณูปโภค</t>
  </si>
  <si>
    <t>2.1 แนวทางการพัฒนาด้านการศึกษา</t>
  </si>
  <si>
    <t>2.2 แนวทางการพัฒนาด้านสาธารณสุข</t>
  </si>
  <si>
    <t>2.3 แนวทางการพัฒนาด้านสวัสดิการ</t>
  </si>
  <si>
    <t>2.4 แนวทางการพัฒนาด้านการกีฬาและ</t>
  </si>
  <si>
    <t>2.5 แนวทางการพัฒนาด้านการฟื้นฟู อนุ-</t>
  </si>
  <si>
    <t>2.6 แนวทางการพัฒนาด้านการจัดให้มีการ</t>
  </si>
  <si>
    <t>3.1 แนวทางการพัฒนาด้านส่งเสริมกลุ่มอาชีพ</t>
  </si>
  <si>
    <t>3.2 แนวทางการพัฒนาด้านการเกษตร</t>
  </si>
  <si>
    <t>3.3 แนวทางการพัฒนาด้านแหล่งท่องเที่ยว</t>
  </si>
  <si>
    <t>ยุทธศาสตร์ที่  4   การพัฒนาด้านทรัพยากร</t>
  </si>
  <si>
    <r>
      <rPr>
        <b/>
        <sz val="16"/>
        <color theme="1"/>
        <rFont val="Angsana New"/>
        <family val="1"/>
      </rPr>
      <t xml:space="preserve">ธรรมชาติและสิ่งแวดล้อม  </t>
    </r>
    <r>
      <rPr>
        <sz val="16"/>
        <color theme="1"/>
        <rFont val="Angsana New"/>
        <family val="1"/>
      </rPr>
      <t xml:space="preserve">   </t>
    </r>
  </si>
  <si>
    <t>4.2 แนวทางการพัฒนาด้านการรณรงค์สร้าง</t>
  </si>
  <si>
    <t>จิตสำนึกให้ประชาชนใช้วัสดุอินทรีย์หรือ</t>
  </si>
  <si>
    <t>ชีวภาพทดแทน</t>
  </si>
  <si>
    <t>4.3 แนวทางการพัฒนาด้านจัดให้มีระบบ</t>
  </si>
  <si>
    <t>กำจัดขยะรวม การกำจัดขยะของชุมชนและ</t>
  </si>
  <si>
    <t>ครัวเรือน</t>
  </si>
  <si>
    <t>ยุทธศาสตร์ที่  5   การบริหารจัดการองค์การ</t>
  </si>
  <si>
    <t>และการบริหารกิจการบ้านเมืองที่ดี</t>
  </si>
  <si>
    <t>5.1 แนวทางการพัฒนาด้านอาคารสถานที่</t>
  </si>
  <si>
    <t xml:space="preserve">5.2 แนวทางการพัฒนาด้านบุคลากรให้มี     </t>
  </si>
  <si>
    <t>ศักยภาพและประสิทธิภาพประสิทธิผลการ</t>
  </si>
  <si>
    <t>ทำงาน</t>
  </si>
  <si>
    <t xml:space="preserve">5.3 แนวทางการพัฒนาด้านระบบฐานข้อมูล </t>
  </si>
  <si>
    <t>ยานพาหนะเครื่องมือเครื่องใช้ เทคโนโลยี</t>
  </si>
  <si>
    <t xml:space="preserve">ให้ทันสมัยและมีประสิทธิภาพ </t>
  </si>
  <si>
    <t>5.4 แนวทางการพัฒนาด้านการส่งเสริมการ</t>
  </si>
  <si>
    <t>มีส่วนร่วมของประชาชนในระบอบ</t>
  </si>
  <si>
    <t>ประชาธิปไตย</t>
  </si>
  <si>
    <t>5.5 แนวทางการพัฒนาด้านระบบการจัดเก็บ</t>
  </si>
  <si>
    <t>รายได้ให้ทันสมัยและมีประสิทธิภาพ</t>
  </si>
  <si>
    <t>5.6 แนวทางการพัฒนาด้านการประชา</t>
  </si>
  <si>
    <t>สัมพันธ์และการประสานงานภายในและ</t>
  </si>
  <si>
    <t>ภายนอกองค์กร</t>
  </si>
  <si>
    <t>รวมทั้งสิ้น</t>
  </si>
  <si>
    <r>
      <t xml:space="preserve">                                </t>
    </r>
    <r>
      <rPr>
        <b/>
        <sz val="16"/>
        <color theme="1"/>
        <rFont val="Angsana New"/>
        <family val="1"/>
      </rPr>
      <t>1.2 แนวทางการพัฒนาสาธารณูปโภค</t>
    </r>
  </si>
  <si>
    <t xml:space="preserve">โครงการก่อสร้างระบบประปา </t>
  </si>
  <si>
    <t xml:space="preserve">หมู่บ้าน หมู่ที่ 12  ตำบลเทพราช  </t>
  </si>
  <si>
    <t>ท่อแยกจ่ายน้ำ  ตามแบบองค์การบริหาร</t>
  </si>
  <si>
    <t>ส่วนตำบลเทพราชพร้อมติดตั้งป้ายประชา</t>
  </si>
  <si>
    <t>สัมพันธ์ตามแบบมาตรฐานจำนวน 1 ป้าย</t>
  </si>
  <si>
    <t>หมู่ที่ 12</t>
  </si>
  <si>
    <t>ส่วนโยธา</t>
  </si>
  <si>
    <t>โครงการก่อสร้างระบบประปา</t>
  </si>
  <si>
    <t xml:space="preserve">หมู่บ้าน  หมู่ที่ 6  ตำบลเทพราช  </t>
  </si>
  <si>
    <t>แยกจ่ายน้ำ  ตามแบบองค์การบริหารส่วน</t>
  </si>
  <si>
    <t>ตำบลเทพราช พร้อมติดตั้งป้ายประชาสัม</t>
  </si>
  <si>
    <t xml:space="preserve">พันธ์ตามแบบมาตรฐานจำนวน  1  ป้าย </t>
  </si>
  <si>
    <t xml:space="preserve">โครงการขยายท่อเมนประปา  </t>
  </si>
  <si>
    <t>หมู่บ้าน  หมู่ที่ 2  ตำบลเทพราช</t>
  </si>
  <si>
    <t>การบริหารส่วนตำบลเทพราช  พร้อมติด</t>
  </si>
  <si>
    <t>ตั้งป้ายประชาสัมพันธ์ตามแบบมาตรฐาน</t>
  </si>
  <si>
    <t>หมู่ที่ 6</t>
  </si>
  <si>
    <t>หมู่ที่ 2</t>
  </si>
  <si>
    <t>โครงการต่อเติมท่อเมนประปา</t>
  </si>
  <si>
    <t xml:space="preserve">หมู่บ้าน  หมู่ที่ 5  ตำบลเทพราช  </t>
  </si>
  <si>
    <t>หมู่ที่ 5</t>
  </si>
  <si>
    <t xml:space="preserve">โครงการติดตั้งถังกรองน้ำประปา </t>
  </si>
  <si>
    <t xml:space="preserve">หมู่ที่  13  ตำบลเทพราช </t>
  </si>
  <si>
    <t>หมู่ที่ 13</t>
  </si>
  <si>
    <t xml:space="preserve">โครงการก่อสร้างถนน คสล. สาย  </t>
  </si>
  <si>
    <t>อนามัย – บ้านนายถาวร  หมู่ที่ 11</t>
  </si>
  <si>
    <t>ตำบลเทพราช</t>
  </si>
  <si>
    <t>ไหล่ทางข้างละ  0.50  เมตร  ตามแบบองค์</t>
  </si>
  <si>
    <t>การบริหารส่วนตำบลเทพราชพร้อมติดตั้ง</t>
  </si>
  <si>
    <t>ป้ายประชาสัมพันธ์ตามแบบมาตรฐาน</t>
  </si>
  <si>
    <t>หมู่ที่ 11</t>
  </si>
  <si>
    <t xml:space="preserve">โครงการปรับปรุงผิวจราจรถนน  </t>
  </si>
  <si>
    <t>สายต่างๆในตำบลเทพราช</t>
  </si>
  <si>
    <t>ตำบล</t>
  </si>
  <si>
    <t>เทพราช</t>
  </si>
  <si>
    <t>โครงการปรับปรุงผิวจราจรหินคลุก</t>
  </si>
  <si>
    <t xml:space="preserve">ถนนสายบ้านนางส่อง  หมู่ที่  4  </t>
  </si>
  <si>
    <t xml:space="preserve">หมู่ที่  4 </t>
  </si>
  <si>
    <t xml:space="preserve">ถนนสหประชาชาติ  หมู่ที่  4  </t>
  </si>
  <si>
    <t xml:space="preserve">ตำบลเทพราช  </t>
  </si>
  <si>
    <t>พร้อมเกรดเกลี่ยเรียบและบดอัด ตามแบบ</t>
  </si>
  <si>
    <t>องค์การบริหารส่วนตำบลเทพราช พร้อม</t>
  </si>
  <si>
    <t>ติดตั้งป้ายประชาสัมพันธ์ตามแบบ</t>
  </si>
  <si>
    <t>หมู่ที่  4</t>
  </si>
  <si>
    <t xml:space="preserve">เพื่อจ่ายเป็นค่าจ้างเหมาทาสีรั้วที่ทำการ    </t>
  </si>
  <si>
    <t>องค์การบริหารส่วนตำบลเทพราชทั้ง</t>
  </si>
  <si>
    <t>รวมพื้นที่  966  ตารางเมตร  ตามแบบองค์</t>
  </si>
  <si>
    <t xml:space="preserve">สองข้าง สูง  1.20  เมตร ยาว  318.5 เมตร  </t>
  </si>
  <si>
    <t>อบต.เทพราช</t>
  </si>
  <si>
    <t>ที่ทำการ</t>
  </si>
  <si>
    <t xml:space="preserve">โครงการทาสีอาคารอเนกประสงค์   </t>
  </si>
  <si>
    <t xml:space="preserve">หมู่ที่  3  ตำบลเทพราช </t>
  </si>
  <si>
    <t>เพื่อจ่ายเป็นค่าจ้างเหมาทาสีอาคารอเนก</t>
  </si>
  <si>
    <t xml:space="preserve">ประสงค์  จำนวน  1  หลัง  พื้นที่  368  </t>
  </si>
  <si>
    <t>ตารางเมตร  ตามแบบองค์การบริหารส่วน</t>
  </si>
  <si>
    <t xml:space="preserve">ตำบลเทพราช  พร้อมติดตั้งป้ายประชา  </t>
  </si>
  <si>
    <t xml:space="preserve">สัมพันธ์ตามแบบมาตรฐานจำนวน  1 ป้าย </t>
  </si>
  <si>
    <t>หมู่ที่  3</t>
  </si>
  <si>
    <t>โครงการติดตั้งไฟฟ้าสาธารณะ</t>
  </si>
  <si>
    <t>หมู่ที่  1 - 15</t>
  </si>
  <si>
    <t>โครงการติดตั้งไฟกระพริบ</t>
  </si>
  <si>
    <t xml:space="preserve">สี่แยกจอแจ  </t>
  </si>
  <si>
    <t>สี่แยกจอแจ</t>
  </si>
  <si>
    <t>เพื่อจ่ายเป็นค่าจ้างเหมาก่อสร้างป้าย</t>
  </si>
  <si>
    <t xml:space="preserve">ประชาสัมพันธ์โครงเหล็กขนาดกว้าง </t>
  </si>
  <si>
    <t xml:space="preserve"> 5.00  เมตร สูง  5.80  เมตร จำนวน  1ป้าย  </t>
  </si>
  <si>
    <t>ตามแบบองค์การบริหารส่วนตำบล</t>
  </si>
  <si>
    <t>หมู่ที่ 9</t>
  </si>
  <si>
    <t>หมู่ที่ 8</t>
  </si>
  <si>
    <t>เพื่อจ่ายเป็นค่าปรับปรุงต่อเติมอาคาร</t>
  </si>
  <si>
    <t xml:space="preserve">ขนาดกว้าง  6.00  เมตร  ยาว  15.00  เมตร  </t>
  </si>
  <si>
    <t>สูง  4.00  เมตร  พร้อมต่อเติมส่วนเฉลียง</t>
  </si>
  <si>
    <t xml:space="preserve">ด้านหน้า  กว้าง  3.00  เมตร  ยาว  12.00  </t>
  </si>
  <si>
    <t xml:space="preserve">เมตร  และต่อเติมด้านข้าง  กว้าง  6.00    </t>
  </si>
  <si>
    <t xml:space="preserve">เมตร  ยาว  16.00  เมตร  รวมพื้นที่  254  </t>
  </si>
  <si>
    <t>ยุทธศาสตร์ที่  2   การพัฒนาด้านบริการชุมชนและสังคมเพื่อคุณภาพชีวิตที่ดีขึ้น</t>
  </si>
  <si>
    <r>
      <t xml:space="preserve">                                </t>
    </r>
    <r>
      <rPr>
        <b/>
        <sz val="16"/>
        <color theme="1"/>
        <rFont val="Angsana New"/>
        <family val="1"/>
      </rPr>
      <t>2.1 แนวทางการพัฒนาด้านการศึกษา</t>
    </r>
  </si>
  <si>
    <t xml:space="preserve">โครงการสนับสนุนค่าใช้จ่ายการ </t>
  </si>
  <si>
    <t>เพื่อจ่ายเป็นค่าอาหารกลางวันสำหรับเด็ก</t>
  </si>
  <si>
    <t>อนุบาลของศูนย์พัฒนาเด็กเล็กที่อยู่ใน</t>
  </si>
  <si>
    <t>ความรับผิดชอบขององค์การบริหารส่วน</t>
  </si>
  <si>
    <t>ตำบลเทพราช อัตราคนละ 13 บาท</t>
  </si>
  <si>
    <t>จำนวน 280 วัน แยกเป็น</t>
  </si>
  <si>
    <t xml:space="preserve"> </t>
  </si>
  <si>
    <t>ศพด.ใน</t>
  </si>
  <si>
    <t>สังกัด อบต.</t>
  </si>
  <si>
    <t>สำนักงาน</t>
  </si>
  <si>
    <t>ปลัด</t>
  </si>
  <si>
    <t xml:space="preserve">จัดซื้ออาหารเสริมนม </t>
  </si>
  <si>
    <t xml:space="preserve">เพื่อจ่ายเป็นค่าจัดซื้ออาหารเสริมนม  </t>
  </si>
  <si>
    <t>สำหรับเด็กอนุบาลในศูนย์พัฒนาเด็กเล็ก</t>
  </si>
  <si>
    <t>ที่อยู่ในความรับผิดชอบขององค์การ</t>
  </si>
  <si>
    <t>บริหารส่วนตำบลเทพราช (อัตรา 7 บาท/</t>
  </si>
  <si>
    <t xml:space="preserve">กล่อง จำนวน 280 วัน) และเด็กอนุบาล  </t>
  </si>
  <si>
    <t>ถึงประถมศึกษาปีที่ 6  ในโรงเรียนที่อยู่</t>
  </si>
  <si>
    <t xml:space="preserve">ในเขตพื้นที่ตำบลเทพราช (อัตรา 7 </t>
  </si>
  <si>
    <t xml:space="preserve"> -โรงเรียนวัดธารน้ำฉา      จำนวน 86 คน </t>
  </si>
  <si>
    <t xml:space="preserve"> -โรงเรียนบ้านน้ำฉา         จำนวน 57 คน</t>
  </si>
  <si>
    <t xml:space="preserve"> - ศพด.ใน</t>
  </si>
  <si>
    <t xml:space="preserve"> - โรงเรียนที่</t>
  </si>
  <si>
    <t>อยู่ในเขต</t>
  </si>
  <si>
    <t>พื้นที่ตำบล</t>
  </si>
  <si>
    <t>โครงการสนับสนุนอาหารกลางวัน</t>
  </si>
  <si>
    <t>อุดหนุนโรงเรียนสำหรับเป็นค่าอาหาร</t>
  </si>
  <si>
    <t>กลางวันให้กับเด็กนักเรียนตั้งแต่ระดับ</t>
  </si>
  <si>
    <t xml:space="preserve">อนุบาลจนถึงระดับประถมศึกษาปีที่6  </t>
  </si>
  <si>
    <t>อัตราคนละ 13 บาท  จำนวน 200 วัน</t>
  </si>
  <si>
    <t>ดังนี้</t>
  </si>
  <si>
    <t xml:space="preserve"> -ร.ร.ชุมชนวัดเทพราช   จำนวน104 คน</t>
  </si>
  <si>
    <t xml:space="preserve"> -ร.ร.วัดธารน้ำฉา             จำนวน 86 คน </t>
  </si>
  <si>
    <t xml:space="preserve"> -ร.ร.บ้านเขายวนเฒ่า      จำนวน110 คน </t>
  </si>
  <si>
    <t xml:space="preserve"> -ร.ร.บ้านเผียน                 จำนวน 85 คน </t>
  </si>
  <si>
    <t xml:space="preserve"> -ร.ร.บ้านน้ำฉา                 จำนวน 57 คน </t>
  </si>
  <si>
    <t>ส่งเสริม/สนับสนุนกิจการด้าน</t>
  </si>
  <si>
    <t>สาธารณสุขในพื้นที่ตำบลเทพราช</t>
  </si>
  <si>
    <t>อุดหนุนอาสาสมัครสาธารณสุข(อสม.)</t>
  </si>
  <si>
    <t xml:space="preserve"> 15  หมู่บ้าน ๆ ละ 10,000 บาท สำหรับ</t>
  </si>
  <si>
    <t>เป็นค่าสนับสนุนการพัฒนาสาธารณสุข</t>
  </si>
  <si>
    <t>มูลฐานในโครงการพัฒนาระบบบริหาร</t>
  </si>
  <si>
    <t>สาธารณสุขมูลฐานตามแผนพัฒนา</t>
  </si>
  <si>
    <t>ประจำหมู่บ้านเขตตำบลเทพราช  จำนวน</t>
  </si>
  <si>
    <t>สาธารณสุข</t>
  </si>
  <si>
    <t>มูลฐาน</t>
  </si>
  <si>
    <t>หมู่ที่1-15</t>
  </si>
  <si>
    <t>ส่งเสริมและสนับสนุนการรณรงค์</t>
  </si>
  <si>
    <t>การป้องกันภัยจากโรคพิษสุนัขบ้า</t>
  </si>
  <si>
    <t>เพื่อจ่ายเป็นค่าซื้อวัคซีนเพื่อป้องกันโรค</t>
  </si>
  <si>
    <t>พิษสุนัขบ้า  และซื้อยาคุมกำเนิดเพื่อฉีด</t>
  </si>
  <si>
    <t xml:space="preserve">ให้กับสุนัขและแมวพร้อมเข็มฉีดรวมทั้ง   </t>
  </si>
  <si>
    <t>ซื้อสารเคมีที่ใช้ในการพ่นหมอกควัน</t>
  </si>
  <si>
    <t xml:space="preserve">โครงการผลิตน้ำดื่มเพื่อประชาชน   </t>
  </si>
  <si>
    <t xml:space="preserve">เพื่อจ่ายเป็นค่าก่อสร้างโรงเรือน  ขนาด  </t>
  </si>
  <si>
    <t>กว้าง  1.5  เมตร  ยาว 2.00  เมตร  ยกพื้น</t>
  </si>
  <si>
    <t>สูง 60 เซนติเมตร ส่วนหน้าของโรงเรือน</t>
  </si>
  <si>
    <t>มีช่องว่างขนาด  60  เซนติเมตร  ส่วนหลัง</t>
  </si>
  <si>
    <t xml:space="preserve">มีประตูเข้า – ออก  ความกว้างไม่น้อยกว่า </t>
  </si>
  <si>
    <t xml:space="preserve"> 60  เซนติเมตร   หลังคาเป็นกระเบื้อง</t>
  </si>
  <si>
    <t>หรือโลหะปลอดสนิม  ความสูงไม่น้อย</t>
  </si>
  <si>
    <t>กว่า  180  เซนติเมตร  พร้อมติดตั้งระบบ</t>
  </si>
  <si>
    <t>เครื่องกรองน้ำพร้อมถังเก็บ  ตามแบบ</t>
  </si>
  <si>
    <t xml:space="preserve">องค์การบริหารส่วนตำบลเทพราช  </t>
  </si>
  <si>
    <t>และติดตั้งป้ายประชาสัมพันธ์ตามแบบ</t>
  </si>
  <si>
    <t>หมู่ที่ 4</t>
  </si>
  <si>
    <t>2.3 แนวทางการพัฒนาด้านสวัสดิการและสังคมสงเคราะห์</t>
  </si>
  <si>
    <t>สมทบกองทุนบำเหน็จบำนาญ</t>
  </si>
  <si>
    <t>เพื่อจ่ายเป็นเงินสมทบกองทุนประกัน</t>
  </si>
  <si>
    <t>เพื่อเป็น ค่าใช้จ่ายเป็นเงินสมทบกองทุน</t>
  </si>
  <si>
    <t>บำเหน็จ บำนาญ ข้าราชการส่วนท้องถิ่น</t>
  </si>
  <si>
    <t>ส่งเสริมสนับสนุนการดำเนินงาน</t>
  </si>
  <si>
    <t>หรือกิจกรรมของสำนักงานหลัก</t>
  </si>
  <si>
    <t>ประกันสุขภาพแห่งชาติ</t>
  </si>
  <si>
    <t xml:space="preserve">เพื่อจ่ายเป็นเงินสมทบกองทุนหลัก </t>
  </si>
  <si>
    <t>ประกันสุขภาพตำบลเทพราช ในการ</t>
  </si>
  <si>
    <t xml:space="preserve">ดำเนินกิจกรรมหรือโครงการต่าง ๆ </t>
  </si>
  <si>
    <t>ส่งเสริมสวัสดิการสังคมสงเคราะห์</t>
  </si>
  <si>
    <t>แก่ผู้พิการ ผู้สูงอายุและผู้ป่วยเอดส์</t>
  </si>
  <si>
    <t>เพื่อจ่ายเป็นเงินสงเคราะห์เบี้ยยังชีพให้</t>
  </si>
  <si>
    <t>แก่ผู้ป่วยเอดส์ในตำบลเทพราช  ระยะ</t>
  </si>
  <si>
    <t>2.4 แนวทางการพัฒนาด้านการกีฬาและนันทนาการ</t>
  </si>
  <si>
    <t>จังหวัด</t>
  </si>
  <si>
    <t>เพื่อจ่ายเป็นค่าจัดการแข่งขันกีฬาระดับ</t>
  </si>
  <si>
    <t xml:space="preserve">ตำบล “เทพราชเกมส์” ครั้งที่ 11  </t>
  </si>
  <si>
    <t>สนามกีฬา</t>
  </si>
  <si>
    <t>ร.ร.เทพราช</t>
  </si>
  <si>
    <t>พิทยาสรรค์</t>
  </si>
  <si>
    <t>เพื่อจ่ายเป็นค่าใช้จ่ายต่างๆในโครงการ</t>
  </si>
  <si>
    <t xml:space="preserve">แข่งขันกีฬาเซปัคตะกร้อเขายวนเฒ่าคัพ  </t>
  </si>
  <si>
    <t>ร.ร.บ้าน</t>
  </si>
  <si>
    <t>เขายวนเฒ่า</t>
  </si>
  <si>
    <t>เพื่อจ่ายเป็นค่าใช้จ่ายต่างๆในการส่ง</t>
  </si>
  <si>
    <t>นักกีฬาเข้าร่วมการแข่งขัน “กีฬาท้องถิ่น</t>
  </si>
  <si>
    <t>อบต.เสาเภา</t>
  </si>
  <si>
    <t xml:space="preserve">อุดหนุนที่ทำการปกครองอำเภอสิชล </t>
  </si>
  <si>
    <t>จังหวัดนครศรีธรรมราช   เพื่อจ่ายเป็น</t>
  </si>
  <si>
    <t xml:space="preserve">ค่าโครงการพัฒนากีฬาอำเภอสิชล  </t>
  </si>
  <si>
    <t>ปกครอง</t>
  </si>
  <si>
    <t>อำเภอสิชล</t>
  </si>
  <si>
    <t xml:space="preserve">อุดหนุนคณะกรรมการหมู่บ้านหมู่ที่ 11  </t>
  </si>
  <si>
    <t>เพื่อจ่ายเป็นค่าใช้จ่ายในกิจกรรมส่งเสริม</t>
  </si>
  <si>
    <t xml:space="preserve">การแข่งขันกีฬาตำบล  ประจำปี 2556  </t>
  </si>
  <si>
    <t>คณะ</t>
  </si>
  <si>
    <t>กรรมการ</t>
  </si>
  <si>
    <t xml:space="preserve">หมู่บ้าน </t>
  </si>
  <si>
    <t xml:space="preserve">อุดหนุนคณะกรรมการหมู่บ้านหมู่ที่จัด </t>
  </si>
  <si>
    <t>กีฬาน้ำฉาคัพ   เพื่อจ่ายเป็นค่าใช้จ่ายใน</t>
  </si>
  <si>
    <t xml:space="preserve">โครงการจัดการแข่งขัน “กีฬาน้ำฉาคัพ” </t>
  </si>
  <si>
    <t>โครงการวันเด็กแห่งชาติ</t>
  </si>
  <si>
    <t xml:space="preserve">ที่ทำการ </t>
  </si>
  <si>
    <t>2.5 แนวทางการพัฒนาด้านการฟื้นฟู อนุรักษ์ศิลปวัฒนธรรมประเพณี และภูมิปัญญาท้องถิ่น</t>
  </si>
  <si>
    <t>ส่งเสริมและสนับสนุนการจัดกิจกรรม</t>
  </si>
  <si>
    <t>ในวันสำคัญทางศาสนาและรัฐพิธี</t>
  </si>
  <si>
    <t>ต่าง ๆ</t>
  </si>
  <si>
    <t xml:space="preserve">เพื่อจ่ายเป็นค่าพวงมาลัย  ช่อดอกไม้  </t>
  </si>
  <si>
    <t>กระเช้าดอกไม้  พวงมาลา  พานพุ่ม ธง</t>
  </si>
  <si>
    <t xml:space="preserve">ประดับ  ตราสัญลักษณ์   กรวยดอกไม้   </t>
  </si>
  <si>
    <t>ธูปเทียน ฯลฯ   สำหรับพิธีการวันสำคัญ</t>
  </si>
  <si>
    <t xml:space="preserve">ต่าง ๆ ตามวาระและโอกาสที่จำเป็น </t>
  </si>
  <si>
    <t>เช่น  วันปิยะมหาราช  วันเฉลิมพระชนม</t>
  </si>
  <si>
    <t>พรรษา  ฯลฯ   ปรากฏในแผนงาน</t>
  </si>
  <si>
    <t>บริหารงานทั่วไป</t>
  </si>
  <si>
    <t>อ.สิชล</t>
  </si>
  <si>
    <t>หมู่บ้านใน</t>
  </si>
  <si>
    <t>โครงการปกป้องสถาบันสำคัญ</t>
  </si>
  <si>
    <t>ของชาติ</t>
  </si>
  <si>
    <t>จำนวน  1  ป้าย  ปรากฏในแผนงานเคหะ</t>
  </si>
  <si>
    <t>และชุมชน</t>
  </si>
  <si>
    <t>แผนงานเคหะและชุมชน</t>
  </si>
  <si>
    <t>มาตรฐานจำนวน  1  ป้าย  ปรากฏใน</t>
  </si>
  <si>
    <t>จำนวน  1  ป้าย ปรากฏในแผนงานเคหะ</t>
  </si>
  <si>
    <t>ปรากฏในแผนงานเคหะและชุมชน</t>
  </si>
  <si>
    <t>ในแผนงานเคหะและชุมชน</t>
  </si>
  <si>
    <t>เทพราช  ปรากฏในแผนงานเคหะและ</t>
  </si>
  <si>
    <t>ชุมชน</t>
  </si>
  <si>
    <t>ตำบลเทพราช  ปรากฏในแผนงานเคหะ</t>
  </si>
  <si>
    <t>ปรากฏในแผนงานการศึกษา</t>
  </si>
  <si>
    <t>สุขภาพของประชาชน  ปรากฏใน</t>
  </si>
  <si>
    <t>แผนงานสาธารณสุข</t>
  </si>
  <si>
    <t>ปรากฏในแผนงานสาธารณสุข</t>
  </si>
  <si>
    <t>มาตรฐานจำนวน  1  ป้าย   ปรากฏใน</t>
  </si>
  <si>
    <t>สังคมของพนักงานจ้าง  ปรากฏใน</t>
  </si>
  <si>
    <t>แผนงานงบกลาง</t>
  </si>
  <si>
    <t>(กบท.)  ปรากฏในแผนงานงบกลาง</t>
  </si>
  <si>
    <t>ของกองทุนฯ ปรากฏในแผนงานงบกลาง</t>
  </si>
  <si>
    <t>เวลา   12  เดือน  ปรากฏในแผนงาน</t>
  </si>
  <si>
    <t>งบกลาง</t>
  </si>
  <si>
    <t>ปรากฏในแผนงานการศาสนาวัฒนธรรม</t>
  </si>
  <si>
    <t>และนันทนาการ</t>
  </si>
  <si>
    <t>ครั้งที่ 2  ปรากฏในแผนงานการศาสนา</t>
  </si>
  <si>
    <t>วัฒนธรรมและนันทนาการ</t>
  </si>
  <si>
    <t>ท้องที่สัมพันธ์”  ประจำปี  2556 ปรากฏ</t>
  </si>
  <si>
    <t>ในแผนงานการศาสนาวัฒนธรรมและ</t>
  </si>
  <si>
    <t>จังหวัดนครศรีธรรมราช  ปรากฏใน</t>
  </si>
  <si>
    <t>แผนงานการศาสนาวัฒนธรรมและ</t>
  </si>
  <si>
    <t>เพื่อจ่ายเป็นค่าใช้จ่ายต่างๆ ในการจัดกิจกรรม</t>
  </si>
  <si>
    <t xml:space="preserve"> เช่น  ค่าจัดสถานที่  ค่าของขวัญ ของรางวัล</t>
  </si>
  <si>
    <t>การศาสนาวัฒนธรรมและนันทนาการ</t>
  </si>
  <si>
    <t>ค่าอาหารเด็ก  ฯลฯ ปรากฏในแผนงาน</t>
  </si>
  <si>
    <t>เพื่อจ่ายเป็นค่าเฉลิมพระเกียรติในวัน</t>
  </si>
  <si>
    <t>สำคัญทางรัฐพิธี  เช่น ค่าตกแต่งกำแพง</t>
  </si>
  <si>
    <t xml:space="preserve">รั้ว อบต.   ประดับไฟ  ธง   ผูกผ้า  ฯลฯ   </t>
  </si>
  <si>
    <t>เพื่อเฉลิมพระเกียรติในวโรกาสวันสำคัญ</t>
  </si>
  <si>
    <t>วัฒนธรรม และนันทนาการ</t>
  </si>
  <si>
    <t>ทางรัฐพิธี  ปรากฏในแผนงานการ</t>
  </si>
  <si>
    <t>ศาสนา  วัฒนธรรม และนันทนาการ</t>
  </si>
  <si>
    <t xml:space="preserve"> อบต.</t>
  </si>
  <si>
    <t xml:space="preserve">โครงการงานประเพณีสงกรานต์     </t>
  </si>
  <si>
    <t>(รดน้ำผู้สูงอายุ)</t>
  </si>
  <si>
    <t>เพื่อจ่ายเป็นค่าใช้จ่ายต่าง ๆ ในการจัด</t>
  </si>
  <si>
    <t xml:space="preserve">ฯลฯ      ปรากฏในแผนงานการศาสนา  </t>
  </si>
  <si>
    <t>วัฒนธรรม  และนันทนาการ</t>
  </si>
  <si>
    <t xml:space="preserve">โครงการแห่เทียนพรรษา        </t>
  </si>
  <si>
    <t>กิจกรรมแห่เทียนพรรษา  เช่น ค่าจ้าง</t>
  </si>
  <si>
    <t>เหมารถ  ค่าเทียนพรรษา  ค่าจัดขบวน</t>
  </si>
  <si>
    <t>แห่เทียน  ค่าอาหาร  ฯลฯ    ปรากฏใน</t>
  </si>
  <si>
    <t>แผนงานการศาสนา  วัฒนธรรมและ</t>
  </si>
  <si>
    <t>วัดในตำบล</t>
  </si>
  <si>
    <t xml:space="preserve">โครงการงานประเพณีชักพระ    </t>
  </si>
  <si>
    <t xml:space="preserve">กิจกรรม เช่น ตกแต่งเรือพระ  ผูกผ้า  </t>
  </si>
  <si>
    <t>ซื้ออุปกรณ์ ฯลฯ   ปรากฏในแผนงาน</t>
  </si>
  <si>
    <t>การศาสนา  วัฒนธรรม  และนันทนาการ</t>
  </si>
  <si>
    <t xml:space="preserve">อุดหนุนที่ทำการปกครองอำเภอสิชล  </t>
  </si>
  <si>
    <t xml:space="preserve">จังหวัดนครศรีธรรมราช    เพื่อจ่ายเป็น </t>
  </si>
  <si>
    <t>ค่าโครงการจัดงานประเพณีมาฆบูชาแห่</t>
  </si>
  <si>
    <t>ผ้าขึ้นธาตุ อำเภอสิชล จังหวัดนครศรี</t>
  </si>
  <si>
    <t xml:space="preserve">ธรรมราช  ปรากฏในแผนงานการศาสนา </t>
  </si>
  <si>
    <t>จังหวัดนครศรีธรรมราช  เพื่อจ่ายเป็นค่า</t>
  </si>
  <si>
    <t>โครงการจัดงานประเพณีชักพระ  อำเภอ</t>
  </si>
  <si>
    <t xml:space="preserve">สิชล   ปรากฏในแผนงานการศาสนา  </t>
  </si>
  <si>
    <t xml:space="preserve">วัฒนธรรมและนันทนาการ </t>
  </si>
  <si>
    <t>จังหวัดนครศรีธรรมราช    เพื่อจ่ายเป็นค่า</t>
  </si>
  <si>
    <t>โครงการจัดงานสืบสานประเพณี “แห่</t>
  </si>
  <si>
    <t>หมรับเดือนสิบ”  ปรากฏในแผนงาน</t>
  </si>
  <si>
    <t>การศาสนา  วัฒนธรรมและนันทนาการ</t>
  </si>
  <si>
    <t>จังหวัดนครศรีธรรมราช เพื่อจ่ายเป็นค่า</t>
  </si>
  <si>
    <t>โครงการวันปิยมหาราช    ปรากฏใน</t>
  </si>
  <si>
    <t>แผนงานการศาสนา  วัฒนธรรม และ</t>
  </si>
  <si>
    <t xml:space="preserve">นันทนาการ </t>
  </si>
  <si>
    <t>จังหวัดนครศรีธรรมราช  เพื่อจ่ายเป็น</t>
  </si>
  <si>
    <t xml:space="preserve">ค่าโครงการจัดงานเฉลิมพระเกียรติ “12 </t>
  </si>
  <si>
    <t xml:space="preserve">สิงหาพระบรมราชินีนาถ”   อำเภอสิชล </t>
  </si>
  <si>
    <t xml:space="preserve"> จังหวัดนครศรีธรรมราช   ปรากฏใน</t>
  </si>
  <si>
    <t>ค่าโครงการจัดงานพระราชพิธีวันเฉลิม</t>
  </si>
  <si>
    <t xml:space="preserve">พระชนมพรรษา “5  ธันวามหาราช”  </t>
  </si>
  <si>
    <t xml:space="preserve">อำเภอสิชล  จังหวัดนครศรีธรรมราช    </t>
  </si>
  <si>
    <t xml:space="preserve"> และนันทนาการ </t>
  </si>
  <si>
    <t xml:space="preserve">2.6 แนวทางการพัฒนาด้านการจัดให้มีการรักษาความปลอดภัยในชีวิตและทรัพย์สินของประชาชน </t>
  </si>
  <si>
    <t>โครงการสนับสนุนกิจกรรม อปพร.</t>
  </si>
  <si>
    <t>เพื่อจ่ายเป็นค่าใช้จ่ายในการดำเนินกิจ  -</t>
  </si>
  <si>
    <t>กรรมอาสาสมัครป้องกันภัยฝ่ายพลเรือน</t>
  </si>
  <si>
    <t>(อปพร.อบต.เทพราช) ที่ปฏิบัติหน้าที่ตาม</t>
  </si>
  <si>
    <t xml:space="preserve">คำสั่งของผู้อำนวยการศูนย์ อบต.เทพราช </t>
  </si>
  <si>
    <t>ในการป้องกันเฝ้าระวังและช่วยเหลือ</t>
  </si>
  <si>
    <t xml:space="preserve">บริหารส่วนตำบลเทพราช </t>
  </si>
  <si>
    <t>เพื่อจ่ายเป็นค่าใช้จ่ายในการจัดหาชุด</t>
  </si>
  <si>
    <t xml:space="preserve">อาสาสมัครป้องกันภัย ฝ่ายพลเรือน </t>
  </si>
  <si>
    <t xml:space="preserve">(อปพร.)ให้แก่อาสาสมัครป้องกันภัย </t>
  </si>
  <si>
    <t>โครงการป้องกันลดอุบัติเหตุในช่วง</t>
  </si>
  <si>
    <t>เทศกาลวันสำคัญ(7 วัน อันตราย  )</t>
  </si>
  <si>
    <t>เพื่อจ่ายเป็นค่าใช้จ่ายในการตั้งจุดอำนวย</t>
  </si>
  <si>
    <t>ความสะดวกเพื่อลดอุบัติเหตุช่วงเทศกาล</t>
  </si>
  <si>
    <t xml:space="preserve">ในวันสำคัญต่าง ๆเช่น  วันขึ้นปีใหม่  </t>
  </si>
  <si>
    <t xml:space="preserve">วันสงกรานต์  โดยจ่ายเป็นค่าจัดสถานที่    </t>
  </si>
  <si>
    <t xml:space="preserve">โครงการฝึกอบรม  รณรงค์ และ </t>
  </si>
  <si>
    <t xml:space="preserve">ประชาสัมพันธ์การป้องกันไฟป่า </t>
  </si>
  <si>
    <t>ประชาชนในเหตุการณ์ต่างๆ ปรากฏใน</t>
  </si>
  <si>
    <t>แผนงานการรักษาความสงบภายใน</t>
  </si>
  <si>
    <t>ฝ่ายพลเรือนที่ปฏิบัติหน้าที่ ปรากฏใน</t>
  </si>
  <si>
    <t>ค่าวัสดุอุปกรณ์ เป็นต้น  ปรากฏใน</t>
  </si>
  <si>
    <t>เพื่อจ่ายเป็นค่าใช้จ่ายโครงการฝึกอบรม</t>
  </si>
  <si>
    <t>รณรงค์ และประชาสัมพันธ์การป้องกัน</t>
  </si>
  <si>
    <t>ไฟป่า   ปรากฏในแผนงานการรักษา</t>
  </si>
  <si>
    <t>ความสงบภายใน</t>
  </si>
  <si>
    <t>โครงการป้องกันและบรรเทา</t>
  </si>
  <si>
    <t>สาธารณภัย</t>
  </si>
  <si>
    <t>เพื่อจ่ายในกรณีฉุกเฉินหรือเกิดสาธารณ-</t>
  </si>
  <si>
    <t>ภัยหรือเหตุการณ์ที่เกิดขึ้นโดยที่ไม่ได้</t>
  </si>
  <si>
    <t>คาดการณ์ไว้ล่วงหน้า  และไม่ได้ตั้งงบ</t>
  </si>
  <si>
    <t>ประมาณรายจ่ายไว้ ฯลฯ     ปรากฏใน</t>
  </si>
  <si>
    <t>โครงการปลูกต้นไม้และหญ้าแฝก</t>
  </si>
  <si>
    <t>เพื่อจ่ายเป็นค่าใช้จ่ายในการดำเนินการ</t>
  </si>
  <si>
    <t xml:space="preserve">โครงการปลูกต้นไม้  หญ้าแฝก ฯลฯ </t>
  </si>
  <si>
    <t>อันเนื่องมาจากพระราชดำริของพระบาท</t>
  </si>
  <si>
    <t>สมเด็จพระเจ้าอยู่หัวและพระราชเสาวนีย์</t>
  </si>
  <si>
    <t xml:space="preserve">ของสมเด็จพระนางเจ้าพระบรมราชินีนาถ </t>
  </si>
  <si>
    <t xml:space="preserve">ปรากฏในแผนงานการเกษตร </t>
  </si>
  <si>
    <t>หมู่ที่ 3</t>
  </si>
  <si>
    <t>โครงการฝึกอบรมเพื่อส่งเสริมอาชีพ</t>
  </si>
  <si>
    <t xml:space="preserve">ตามหลักเศรษฐกิจพอเพียง  </t>
  </si>
  <si>
    <t>เพื่อเป็นค่าใช้จ่ายในการจัดการฝึกอบรม</t>
  </si>
  <si>
    <t>เพื่อส่งเสริมอาชีพตามหลักเศรษฐกิจ</t>
  </si>
  <si>
    <t>พอเพียง  ให้แก่กลุ่มแม่บ้านในตำบล</t>
  </si>
  <si>
    <t>เทพราช    ปรากฏในแผนงานการเกษตร</t>
  </si>
  <si>
    <t>อบต.</t>
  </si>
  <si>
    <t xml:space="preserve">ยุทธศาสตร์ที่  4   การพัฒนาด้านทรัพยากรธรรมชาติและสิ่งแวดล้อม </t>
  </si>
  <si>
    <t>4.1 แนวทางการพัฒนาด้านการส่งเสริมปลูกต้นไม้ หรือปลูกป่าและแหล่งน้ำ เพื่อเพิ่มสีเขียวให้ท้องถิ่น</t>
  </si>
  <si>
    <t>ยุทธศาสตร์ที่  5   การบริหารจัดการองค์การและการบริหารกิจการบ้านเมืองที่ดี</t>
  </si>
  <si>
    <t>โครงการฝึกอบรมเพื่อเสริมสร้าง</t>
  </si>
  <si>
    <t>แผนงานบริหารงานทั่วไป</t>
  </si>
  <si>
    <t>โครงการฝึกอบรมและทัศนศึกษา</t>
  </si>
  <si>
    <t xml:space="preserve">ดูงานเพื่อพัฒนาบุคลากร  </t>
  </si>
  <si>
    <t>เพื่อจ่ายเป็นค่าดำเนินงานโครงการฝึก</t>
  </si>
  <si>
    <t>อบรมและทัศนศึกษาดูงานเพื่อพัฒนา</t>
  </si>
  <si>
    <t>บุคลากรให้แก่  ผู้บริหารท้องถิ่น ผู้ช่วย</t>
  </si>
  <si>
    <t xml:space="preserve"> พนักงานจ้างตามภารกิจ  พนักงานจ้าง</t>
  </si>
  <si>
    <t xml:space="preserve">ทั่วไป แกนนำในตำบลเทพราช  กลุ่ม </t>
  </si>
  <si>
    <t>อสม.ตำบลเทพราช  กลุ่มสตรีตำบล</t>
  </si>
  <si>
    <t xml:space="preserve">เทพราชและอปพร.ตำบลเทพราช   </t>
  </si>
  <si>
    <t>ปรากฏในแผนงานบริหารงานทั่วไป</t>
  </si>
  <si>
    <t>และศึกษา</t>
  </si>
  <si>
    <t>ดูงานในต่าง</t>
  </si>
  <si>
    <t>จัดทุนการศึกษาเพื่อเพิ่มพูนความรู้</t>
  </si>
  <si>
    <t xml:space="preserve">หรือวิทยฐานะคณะผู้บริหาร </t>
  </si>
  <si>
    <t>เพื่อจ่ายเป็นทุนการศึกษาระดับปริญญา</t>
  </si>
  <si>
    <t>ตรี, ปริญญาโทให้กับพนักงานส่วนตำบล</t>
  </si>
  <si>
    <t xml:space="preserve"> ผู้บริหารองค์การบริหารส่วนตำบล   </t>
  </si>
  <si>
    <t xml:space="preserve">สมาชิกสภาองค์การบริหารส่วนตำบล  </t>
  </si>
  <si>
    <t xml:space="preserve">ลูกจ้างประจำ   พนักงานจ้างตามภารกิจ </t>
  </si>
  <si>
    <t>ฯลฯ   ปรากฏในแผนงานงบกลาง</t>
  </si>
  <si>
    <t xml:space="preserve">5.3 แนวทางการพัฒนาด้านระบบฐานข้อมูล ยานพาหนะเครื่องมือเครื่องใช้ เทคโนโลยีให้ทันสมัยและมีประสิทธิภาพ </t>
  </si>
  <si>
    <t>ไม้กวาด ถ้วยชาม  ช้อนซ้อม  แก้วน้ำจาน</t>
  </si>
  <si>
    <t xml:space="preserve">รอง  ถังขยะ  โต๊ะเก็บอุปกรณ์  ฯลฯ    </t>
  </si>
  <si>
    <t>ในแผนงานบริหารงานทั่วไป</t>
  </si>
  <si>
    <t>สัมพันธ์  เช่น แผ่นป้ายประกาศ  กระดาษ</t>
  </si>
  <si>
    <t>เขียนโปสเตอร์   สี   พู่กัน ฟิล์ม  ผ้าเขียน</t>
  </si>
  <si>
    <t>โฆษณา  ป้ายประชาสัมพันธ์  รูปสีที่ได้</t>
  </si>
  <si>
    <t>จากการล้างอัด  ตลับเทปบันทึกภาพและ</t>
  </si>
  <si>
    <t>เสียง  (ม้วน  VDO)  แผ่นบันทึก  (CD-R,</t>
  </si>
  <si>
    <t xml:space="preserve">CD-RW) แบตเตอรี่ที่ใช้กับกล้องวีดีโอ </t>
  </si>
  <si>
    <t xml:space="preserve">ฯลฯ ปรากฏในแผนงานบริหารงานทั่วไป </t>
  </si>
  <si>
    <t>หมึกพิมพ์   โปรแกรม   แผ่นฟิล์มกรอง</t>
  </si>
  <si>
    <t>แสงจอคอมพิวเตอร์ และอื่น ๆ ที่เกี่ยวข้อง</t>
  </si>
  <si>
    <t>กับคอมพิวเตอร์  ปรากฏในแผนงาน</t>
  </si>
  <si>
    <t>ซม.  จำนวน 1 ตัว  ปรากฏในแผนงาน</t>
  </si>
  <si>
    <t xml:space="preserve">วางแขน   ขนาดกว้างไม่น้อยกว่า  50 ซม. </t>
  </si>
  <si>
    <t xml:space="preserve">ลึกไม่น้อยกว่า  60 ซม.  สูงไม่น้อยกว่า  </t>
  </si>
  <si>
    <t xml:space="preserve">113 ซม.  จำนวน 3 ตัวๆละ  2,900  บาท     </t>
  </si>
  <si>
    <t>งานทั่วไป</t>
  </si>
  <si>
    <t xml:space="preserve">บริหารงานทั่วไป </t>
  </si>
  <si>
    <t xml:space="preserve">4. เป็นราคารวมเครื่องปรับอากาศ วิทยุ </t>
  </si>
  <si>
    <t>เทป และอุปกรณ์มาตรฐานจากโรงงาน</t>
  </si>
  <si>
    <t>5. ระบบพวงมาลัยเพาเวอร์  แบบแร็ค</t>
  </si>
  <si>
    <t>แอนด์พีเนียน</t>
  </si>
  <si>
    <t>6. ราคารวมภาษีสรรพสามิต</t>
  </si>
  <si>
    <t xml:space="preserve">940 ,000  </t>
  </si>
  <si>
    <t>จำนวน 2 ตัวๆละ 1,500 บาท   ปรากฏใน</t>
  </si>
  <si>
    <t xml:space="preserve">FM  ชนิดมือถือ 5 วัตต์  ประกอบด้วย </t>
  </si>
  <si>
    <t xml:space="preserve"> ตัวเครื่อง  แท่นชาร์ท   แบตเตอรี่ 1 ก้อน  </t>
  </si>
  <si>
    <t xml:space="preserve">เสายาง  เหล็กพับ  จำนวน 8  เครื่องๆละ </t>
  </si>
  <si>
    <t>12,000  บาท      ปรากฏในแผนงาน</t>
  </si>
  <si>
    <t>(จัดซื้อตามราคาท้องตลาด)    สำหรับวง</t>
  </si>
  <si>
    <t>ดนตรี อปพร. อบต.เทพราช  ปรากฏใน</t>
  </si>
  <si>
    <t xml:space="preserve">แผนงานบริหารงานทั่วไป  </t>
  </si>
  <si>
    <t xml:space="preserve">600 วัตต์  จำนวน 2 ชุดๆละ 5,000 บาท </t>
  </si>
  <si>
    <t xml:space="preserve">(จัดซื้อตามราคาท้องตลาด)   สำหรับวง  </t>
  </si>
  <si>
    <t>ดนตรี อปพร. อบต.เทพราช   ปรากฏใน</t>
  </si>
  <si>
    <t xml:space="preserve">1,200 วัตต์  จำนวน 2 ชุดๆละ 6,000 บาท </t>
  </si>
  <si>
    <t>(จัดซื้อตามราคาท้องตลาด)  สำหรับวง</t>
  </si>
  <si>
    <t xml:space="preserve">ดนตรี อปพร. อบต.เทพราช  ปรากฏใน  </t>
  </si>
  <si>
    <t>รับภาพสีจากสถานีส่งได้ทั้งระบบ VHF</t>
  </si>
  <si>
    <t>และ UHF  ระบบเสียงแบบมีลำโพงใน</t>
  </si>
  <si>
    <t xml:space="preserve">ตัวเครื่อง    จำนวน 2  เครื่องๆละ 9,000 </t>
  </si>
  <si>
    <t xml:space="preserve">บาท(จัดซื้อตามราคาท้องตลาด)   ปรากฏ  </t>
  </si>
  <si>
    <t xml:space="preserve">ซื้อตามราคาท้องตลาด)   สำหรับวงดนตรี </t>
  </si>
  <si>
    <t>อปพร. อบต.เทพราช  ปรากฏในแผนงาน</t>
  </si>
  <si>
    <t xml:space="preserve">บริหารงานทั่วไป  </t>
  </si>
  <si>
    <t xml:space="preserve">สำหรับวงดนตรี อปพร. อบต.เทพราช  </t>
  </si>
  <si>
    <t xml:space="preserve">จำนวน 1 ตัว (จัดซื้อตามราคาท้องตลาด)  </t>
  </si>
  <si>
    <t>จำนวน 1 ตัว(จัดซื้อตามราคาท้องตลาด)</t>
  </si>
  <si>
    <t xml:space="preserve">สำหรับวงดนตรี อปพร. อบต.เทพราช   </t>
  </si>
  <si>
    <t xml:space="preserve">ปรากฏในแผนงานบริหารงานทั่วไป  </t>
  </si>
  <si>
    <t>1 ตัว (จัดซื้อตามราคาท้องตลาด)  สำหรับ</t>
  </si>
  <si>
    <t xml:space="preserve">วงดนตรี อปพร. อบต.เทพราช  ปรากฏ </t>
  </si>
  <si>
    <t xml:space="preserve">ในแผนงานบริหารงานทั่วไป </t>
  </si>
  <si>
    <t xml:space="preserve">ท้องตลาด)     ปรากฏในแผนงานบริหาร  </t>
  </si>
  <si>
    <t xml:space="preserve"> (จัดซื้อตามราคาท้องตลาด)    สำหรับวง</t>
  </si>
  <si>
    <t>ดนตรี อปพร. อบต.เทพราช ปรากฏใน</t>
  </si>
  <si>
    <t xml:space="preserve">ความละเอียดไม่น้อยกว่า 18 ล้านพิกเซล </t>
  </si>
  <si>
    <t>จำนวน 1  กล้อง ปรากฏในแผนงาน</t>
  </si>
  <si>
    <t xml:space="preserve">ความละเอียดไม่น้อยกว่า 6 ล้านพิกเซล   </t>
  </si>
  <si>
    <t>จำนวน 1  กล้อง  ปรากฏในแผนงาน</t>
  </si>
  <si>
    <t xml:space="preserve">ระดับ SVGA  ขนาดไม่น้อยกว่า 2,000  </t>
  </si>
  <si>
    <t xml:space="preserve">ANSI  Lumens จำนวน 1 เครื่อง  </t>
  </si>
  <si>
    <t xml:space="preserve">ฟุตเป็นรุ่นที่ได้รับฉลากประสิทธิภาพ </t>
  </si>
  <si>
    <t>เบอร์ 5 ของการไฟฟ้าฝ่ายผลิตแห่ง</t>
  </si>
  <si>
    <t xml:space="preserve">ประเทศไทย  จำนวน 2 ตู้ๆละ 5,500  บาท </t>
  </si>
  <si>
    <t>ไม่น้อยกว่า 190  ซม. ความกว้างไม่น้อย</t>
  </si>
  <si>
    <t xml:space="preserve">กว่า 90 ซม.  ความสูงไม่น้อยกว่า 150 ซม. </t>
  </si>
  <si>
    <t xml:space="preserve">จำนวน 1 ชุด(จัดซื้อตามราคาท้องตลาด)  </t>
  </si>
  <si>
    <t>แรงม้า บาร์ 12นิ้ว  จำนวน 1 เครื่อง (จัด</t>
  </si>
  <si>
    <t>ซื้อตามราคาท้องตลาด)   ปรากฏในแผน</t>
  </si>
  <si>
    <t>งานบริหารงานทั่วไป</t>
  </si>
  <si>
    <t xml:space="preserve"> เครื่อง  (จัดซื้อตามราคาท้องตลาด)   </t>
  </si>
  <si>
    <t xml:space="preserve"> Network ขนาด A4 จำนวน 1  เครื่อง </t>
  </si>
  <si>
    <t>โดยมีคุณลักษณะพื้นฐานดังนี้</t>
  </si>
  <si>
    <t xml:space="preserve"> -   มีความละเอียดในการพิมพ์ไม่น้อยกว่า </t>
  </si>
  <si>
    <t>1,200 x 600 dpi</t>
  </si>
  <si>
    <t xml:space="preserve"> -   มีความเร็วในการพิมพ์สีไม่น้อยกว่า </t>
  </si>
  <si>
    <t>20 หน้าต่อนาที และมีความเร็วในการ</t>
  </si>
  <si>
    <t>พิมพ์ขาวดำ  ไม่น้อยกว่า 20 หน้าต่อนาที</t>
  </si>
  <si>
    <t xml:space="preserve"> -   มีหน่วยความจำ (Memory) ขนาดไม่</t>
  </si>
  <si>
    <t>น้อยกว่า 128 MB</t>
  </si>
  <si>
    <t xml:space="preserve"> -   มี Interface ไม่น้อยกว่า 1x Parallel </t>
  </si>
  <si>
    <t xml:space="preserve">หรือ 1 x USB 2.0 และ 1 x Ethernet </t>
  </si>
  <si>
    <t>10/100   Base TX</t>
  </si>
  <si>
    <t xml:space="preserve"> -   สามารถใช้ได้กับ A4 และ Letter และ </t>
  </si>
  <si>
    <t>Legal และ Customer โดยถาดใส่กระดาษ</t>
  </si>
  <si>
    <t>ไม่น้อยกว่า 250 แผ่น</t>
  </si>
  <si>
    <t>ประเภท ปากกา ดินสอ ยางลบ กระดาษ</t>
  </si>
  <si>
    <t xml:space="preserve">แฟ้ม หมึกโรเนียว หมึกถ่ายเอกสาร </t>
  </si>
  <si>
    <t>กระดาษกาว กรรไกร ฯลฯ ปรากฏ</t>
  </si>
  <si>
    <t>ส่วนการคลัง</t>
  </si>
  <si>
    <t xml:space="preserve">แป้นพิมพ์ หมึกสำหรับเครื่องพิมพ์ </t>
  </si>
  <si>
    <t>เมนบอร์ด เมาส์ ฯลฯ ปรากฏใน</t>
  </si>
  <si>
    <t>ค่าจัดซื้อวัสดุคอมพิวเตอร์เช่นแผ่นดิสก์</t>
  </si>
  <si>
    <t xml:space="preserve">ค่าจัดซื้อเครื่องสำรองไฟฟ้า  ขนาด 750 v  </t>
  </si>
  <si>
    <t>หน้าตักหลัง(JCB)  หรือเครื่องจักรกล</t>
  </si>
  <si>
    <t>ขนาดเบา และหนัก   เครื่องจักรกลของรัฐ</t>
  </si>
  <si>
    <t>เคหะและชุมชน</t>
  </si>
  <si>
    <t>ก่อสร้างถนนคสล. ขนาดกว้าง  4.00  ม.</t>
  </si>
  <si>
    <t>ยาว  167  ม.  หนา  0.15  เมตร  หรือพื้นที่</t>
  </si>
  <si>
    <t>ไม่น้อยกว่า  668  ตร.ม. พร้อมถมหินคลุก</t>
  </si>
  <si>
    <t>ปรับปรุงผิวจราจรโดยการถมหินคลุก</t>
  </si>
  <si>
    <t>จำนวน 3,880 ลบ.ม.พร้อมเกรดเกลี่ยเรียบ</t>
  </si>
  <si>
    <t>พื้นที่ 249,880 ตร.ม.ตามแบบแผนผังองค์</t>
  </si>
  <si>
    <t>การบริหารส่วนตำบลเทพราช   ปรากฏ</t>
  </si>
  <si>
    <t>ปรับปรุงถนนสายบ้านนางส่อง ขนาด</t>
  </si>
  <si>
    <t xml:space="preserve">กว้าง  4.00  ม. ยาว 200  ม. หนาเฉลี่ย </t>
  </si>
  <si>
    <t>0.10  ม.  พร้อมเกรดเกลี่ยเรียบและบดอัด</t>
  </si>
  <si>
    <r>
      <rPr>
        <sz val="14"/>
        <color theme="1"/>
        <rFont val="Angsana New"/>
        <family val="1"/>
      </rPr>
      <t>ตามแบบ</t>
    </r>
    <r>
      <rPr>
        <sz val="16"/>
        <color theme="1"/>
        <rFont val="Angsana New"/>
        <family val="1"/>
      </rPr>
      <t>องค์การบริหารส่วนตำบลเทพราช</t>
    </r>
  </si>
  <si>
    <t>พร้อมติดตั้งป้ายประชาสัมพันธ์ตามแบบ</t>
  </si>
  <si>
    <t>มาตรฐานจำนวน 1 ป้าย ปรากฏใน</t>
  </si>
  <si>
    <t>ปรับปรุงถนนสหประชาชาติ  ขนาดกว้าง</t>
  </si>
  <si>
    <t xml:space="preserve">4.00  ม. ยาว  60  ม.  หนาเฉลี่ย 0.10  ม.  </t>
  </si>
  <si>
    <t>ก่อสร้างระบบประปาหมู่บ้าน  หมู่ที่ 12</t>
  </si>
  <si>
    <t>แบบถังเหล็กทรงแชมเปญ  ขนาดความจุ</t>
  </si>
  <si>
    <t>20  ม³ สูง 20 ม. พร้อมวางท่อเมน PVC</t>
  </si>
  <si>
    <t>ขนาด Ø 3นิ้ว ระยะทาง 1,000 ม. พร้อม</t>
  </si>
  <si>
    <t>ก่อสร้างระบบประปาหมู่บ้าน  หมู่ที่ 6</t>
  </si>
  <si>
    <t xml:space="preserve">แบบถังเหล็กทรงแชมเปญ  ขนาดความจุ </t>
  </si>
  <si>
    <t xml:space="preserve">20 ม³ สูง 20 ม. พร้อมวางท่อเมน  PVC  </t>
  </si>
  <si>
    <t>ขนาด Ø 3 นิ้ว ระยะทาง 1,225 ม.พร้อมท่อ</t>
  </si>
  <si>
    <t xml:space="preserve">วางท่อเมนประปา PVC  ขนาด Ø 2 นิ้ว  </t>
  </si>
  <si>
    <t>รวมระยะทาง  4,187 ม. พร้อมท่อแยก</t>
  </si>
  <si>
    <t>จ่ายน้ำ  ตามแบบองค์การบริหารส่วน</t>
  </si>
  <si>
    <t>ตำบลเทพราช  พร้อมติดตั้งป้ายประชา</t>
  </si>
  <si>
    <t xml:space="preserve">สัมพันธ์ตามแบบมาตรฐานจำนวน 1 ป้าย </t>
  </si>
  <si>
    <t xml:space="preserve">วางท่อเมนประปา PVC  ขนาด Ø 4 นิ้ว </t>
  </si>
  <si>
    <t>ยาว 220 ม. ขนาด Ø 2 นิ้ว  ยาว  4,100  ม.</t>
  </si>
  <si>
    <t>พร้อมท่อแยกจ่ายน้ำ ตามแบบองค์การ</t>
  </si>
  <si>
    <t>บริหารส่วนตำบลเทพราช พร้อมติดตั้ง</t>
  </si>
  <si>
    <t xml:space="preserve">ป้ายประชาสัมพันธ์ตามแบบมาตรฐาน </t>
  </si>
  <si>
    <t xml:space="preserve"> และชุมชน</t>
  </si>
  <si>
    <t xml:space="preserve">บริเวณจุดเสี่ยงในพื้นที่ตำบล </t>
  </si>
  <si>
    <t xml:space="preserve">เทพราช </t>
  </si>
  <si>
    <t xml:space="preserve">ติดตั้งโคมไฟหลอดฟลูออเรสเซนต์   </t>
  </si>
  <si>
    <t xml:space="preserve">ขนาด  2×36วัตต์  พร้อมอุปกรณ์  จำนวน  </t>
  </si>
  <si>
    <t>ตำบลเทพราช  ปรากฏในแผนงาน</t>
  </si>
  <si>
    <t xml:space="preserve"> 60  ชุด  ตามแบบองค์การบริหารส่วน</t>
  </si>
  <si>
    <t>ติดตั้งไฟกระพริบพลังงานแสงอาทิตย์</t>
  </si>
  <si>
    <t>ขนาด  300  ม.ม.  หลอดLED 250  หลอด</t>
  </si>
  <si>
    <t xml:space="preserve">โคมไฟโพลีคาร์บอเนต แบตเตอรี  12  V. </t>
  </si>
  <si>
    <t>แผงขนาด 10W  พร้อมเสาและติดตั้ง</t>
  </si>
  <si>
    <t>จำนวน  2   ชุด  ปรากฏในแผนงานเคหะ</t>
  </si>
  <si>
    <t>ติดตั้งถังกรองสนิมเหล็ก   สำเร็จรูปทรง</t>
  </si>
  <si>
    <t>กระบอก  ขนาด  1.15  ม. สูง  1.20  ม.</t>
  </si>
  <si>
    <t>พร้อมวัสดุสำหรับกรองน้ำที่อยู่ภายใน</t>
  </si>
  <si>
    <t xml:space="preserve">ถังกรองรวมค่าแรงงานและติดตั้ง  </t>
  </si>
  <si>
    <t>ตามแบบมาตรฐานจำนวน  1 ป้าย</t>
  </si>
  <si>
    <t>เทพราชพร้อมติดตั้งป้ายประชาสัมพันธ์</t>
  </si>
  <si>
    <t>ขนาดกว้าง ไม่น้อยกว่า 91 ซ.ม.  ลึกไม่</t>
  </si>
  <si>
    <t xml:space="preserve">ไมโครโฟน ขาตั้งไมโครโฟน สาย  </t>
  </si>
  <si>
    <t>ลำโพงสายแจ๊คต่อพ่วง  ฯลฯ ปรากฏใน</t>
  </si>
  <si>
    <t>โครงการปรับปรุงต่อเติมอาคาร</t>
  </si>
  <si>
    <t>อเนกประสงค์  องค์การบริหาร</t>
  </si>
  <si>
    <t xml:space="preserve">ส่วนตำบลเทพราช  </t>
  </si>
  <si>
    <t xml:space="preserve">โครงการก่อสร้างป้ายประชา </t>
  </si>
  <si>
    <t xml:space="preserve"> สัมพันธ์ในหมู่ที่ 2  </t>
  </si>
  <si>
    <t>โครงการก่อสร้างป้ายประชา</t>
  </si>
  <si>
    <t xml:space="preserve"> สัมพันธ์ ในหมู่ที่ 5</t>
  </si>
  <si>
    <t xml:space="preserve">สัมพันธ์  ในหมู่ที่ 9  </t>
  </si>
  <si>
    <t xml:space="preserve">พนักงานส่วนตำบล   ลูกจ้าง </t>
  </si>
  <si>
    <t>สมาชิกฯ</t>
  </si>
  <si>
    <t>5.4 แนวทางการพัฒนาด้านการส่งเสริมการมีส่วนร่วมของประชาชนในระบอบประชาธิปไตย</t>
  </si>
  <si>
    <t>เลือกตั้งสมาชิกสภาองค์การบริหาร</t>
  </si>
  <si>
    <t>ส่วนตำบลและนายกองค์การบริหาร</t>
  </si>
  <si>
    <t>ส่วนตำบล</t>
  </si>
  <si>
    <t xml:space="preserve">ค่าใช้จ่ายในการดำเนินการเลือกตั้ง เช่น </t>
  </si>
  <si>
    <t>ค่าตอบแทนคณะกรรมการประจำหน่วย</t>
  </si>
  <si>
    <t>เลือกตั้ง ค่าบัตรเลือกตั้ง คณะกรรมการ</t>
  </si>
  <si>
    <t xml:space="preserve">การเลือกตั้งประจำ อบต. เป็นต้น     </t>
  </si>
  <si>
    <t xml:space="preserve">คุณธรรมจริยธรรม  </t>
  </si>
  <si>
    <t xml:space="preserve">คุณธรรมจริยธรรม  ของพนักงานส่วน </t>
  </si>
  <si>
    <t>เหลือผู้บริหารท้องถิ่น สมาชิกสภา</t>
  </si>
  <si>
    <r>
      <t xml:space="preserve">ท้องถิ่น พนักงานส่วนตำบล  </t>
    </r>
    <r>
      <rPr>
        <sz val="14"/>
        <color theme="1"/>
        <rFont val="Angsana New"/>
        <family val="1"/>
      </rPr>
      <t>ลูกจ้างประจำ</t>
    </r>
    <r>
      <rPr>
        <sz val="16"/>
        <color theme="1"/>
        <rFont val="Angsana New"/>
        <family val="1"/>
      </rPr>
      <t xml:space="preserve">  </t>
    </r>
  </si>
  <si>
    <t>จัดซื้อวัสดุสำนักงาน</t>
  </si>
  <si>
    <t>ค่าซื้อสิ่งของเครื่องใช้ต่างๆ เช่น กระดาษ</t>
  </si>
  <si>
    <t>แฟ้ม  ปากกา  ดินสอ  วารสาร ธงประดับ</t>
  </si>
  <si>
    <t>ฯลฯ สำหรับสำนักงานปลัด อบต.เทพราช</t>
  </si>
  <si>
    <t>และ ศูนย์บริการถ่ายทอดเทคโนโลยีการ</t>
  </si>
  <si>
    <t>เกษตรประจำตำบลเทพราชปรากฏ</t>
  </si>
  <si>
    <t xml:space="preserve">จัดซื้อวัสดุไฟฟ้าและวิทยุ </t>
  </si>
  <si>
    <t>จัดซื้อวัสดุไฟฟ้าและวิทยุ  ต่างๆ  เช่น</t>
  </si>
  <si>
    <t>จัดซื้อวัสดุงานบ้านงานครัว</t>
  </si>
  <si>
    <t xml:space="preserve">จัดซื้อสิ่งของเครื่องใช้ต่าง ๆ เช่น แปรง </t>
  </si>
  <si>
    <t>จัดซื้อวัสดุก่อสร้าง</t>
  </si>
  <si>
    <t>จัดซื้อสิ่งของต่างๆ  เช่น  เหล็ก  ขอปรับ</t>
  </si>
  <si>
    <t xml:space="preserve">ระดับ ขาต่อ  มือเสือ  กากบาท  ฯลฯ   </t>
  </si>
  <si>
    <t>จัดซื้อวัสดุเชื้อเพลิงและหล่อลื่น</t>
  </si>
  <si>
    <t>จัดซื้อน้ำมันเชื้อเพลิงให้กับรถส่วนกลาง</t>
  </si>
  <si>
    <t>ขององค์การบริหารส่วนตำบล เช่นรถยนต์</t>
  </si>
  <si>
    <t>4 ล้อ รถกู้ชีพเครื่องพ่นหมอกควันสำหรับ</t>
  </si>
  <si>
    <t>กำจัดยุงลายและใช้สำหรับเครื่องฉีดหญ้า</t>
  </si>
  <si>
    <t>ในสถานที่องค์การบริหารส่วนตำบลและ</t>
  </si>
  <si>
    <t>รถบรรทุกน้ำ  รถดับเพลิง ฯลฯ  ในการ</t>
  </si>
  <si>
    <t>ช่วยเหลือและบรรเทากรณีเกิดสาธารณภัย</t>
  </si>
  <si>
    <t xml:space="preserve">จัดซื้อวัสดุโฆษณาและเผยแพร่ </t>
  </si>
  <si>
    <t>จัดซื้อวัสดุที่ใช้ในการโฆษณา และประชา</t>
  </si>
  <si>
    <t>จัดซื้อวัสดุคอมพิวเตอร์</t>
  </si>
  <si>
    <t>จัดซื้อวัสดุคอมพิวเตอร์  เช่น  แผ่นดิสก์</t>
  </si>
  <si>
    <t>จัดซื้อครุภัณฑ์สำนักงาน</t>
  </si>
  <si>
    <t>จัดซื้อเก้าอี้ผู้บริหารแบบพนักพิงสูง มีที่</t>
  </si>
  <si>
    <t xml:space="preserve">ท้าวแขน  ขนาดกว้างไม่น้อยกว่า  60 ซม.  </t>
  </si>
  <si>
    <t>ลึกไม่น้อยกว่า  60 ซม.สูงไม่น้อยกว่า 113</t>
  </si>
  <si>
    <t xml:space="preserve">จัดซื้อเก้าอี้สำนักงานพนักพิงสูง มีที่  </t>
  </si>
  <si>
    <t>จัดซื้อชุดรับแขกชนิดเข้ามุม พร้อมโต๊ะ</t>
  </si>
  <si>
    <t>กลาง จำนวน 1 ชุด ปรากฏในแผนงาน</t>
  </si>
  <si>
    <t xml:space="preserve">จัดซื้อตู้เอกสารบานเลื่อนกระจกสูง      </t>
  </si>
  <si>
    <t xml:space="preserve">ขนาดกว้าง ไม่น้อยกว่า 91ซ.ม.ลึกไม่น้อย </t>
  </si>
  <si>
    <t>กว่า 45  ซ.ม.  สูงไม่น้อยกว่า 180ซ.ม.</t>
  </si>
  <si>
    <t>จำนวน 1 ตู้  (จัดซื้อตามราคาท้องตลาด)</t>
  </si>
  <si>
    <t>จัดซื้อโพดียมไม้(แท่นบรรยาย) ขนาด</t>
  </si>
  <si>
    <t xml:space="preserve">กว้างไม่น้อยกว่า 0.60  ม. ยาวไม่น้อยกว่า </t>
  </si>
  <si>
    <t>0.80 ม.สูงไม่น้อยกว่า 1.10 ม.จำนวน 1 ตัว</t>
  </si>
  <si>
    <t>(จัดซื้อตามราคาท้องตลาด)ปรากฏใน</t>
  </si>
  <si>
    <t xml:space="preserve">จัดซื้อตู้ล็อกเกอร์เหล็ก  ชนิด 18 ช่อง </t>
  </si>
  <si>
    <t>ขนาดกว้าง ลึก สูง ไม่น้อยกว่า 914x456</t>
  </si>
  <si>
    <t>x183มม. จำนวน 1 ตู้  (จัดซื้อตามราคา</t>
  </si>
  <si>
    <t xml:space="preserve">จัดซื้อโต๊ะทำงานเหล็ก  ขนาด 5 ฟุต  </t>
  </si>
  <si>
    <t xml:space="preserve">มีลิ้นชัก 2 ข้าง  จำนวน 4 ตัวๆละ 6,500  </t>
  </si>
  <si>
    <t>ท้องตลาด)  ปรากฏในแผนงานบริหาร</t>
  </si>
  <si>
    <t xml:space="preserve">บาท  (จัดซื้อตามราคาท้องตลาด) ปรากฏ </t>
  </si>
  <si>
    <t>โครงการจัดซื้อรถยนต์บรรทุกดีเซล</t>
  </si>
  <si>
    <t xml:space="preserve">จัดซื้อรถบรรทุกดีเซล  ขนาด 1 ตัน  ขับ </t>
  </si>
  <si>
    <t>เคลื่อน 4 ล้อ แบบดับเบิ้ลแค็บ จำนวน1 คัน</t>
  </si>
  <si>
    <t>โดยมีคุณลักษณะเฉพาะครุภัณฑ์ดังนี้</t>
  </si>
  <si>
    <t>1.ปริมาตรกระบอกสูบไม่ต่ำกว่า  2,400 ซีซี.</t>
  </si>
  <si>
    <t>2.ตอนท้ายเป็นกระบะสำเร็จรูป  ตามมาตรฐานของ</t>
  </si>
  <si>
    <t>ผู้ผลิต</t>
  </si>
  <si>
    <t>3.ห้องโดยสารเป็นแบบดับเบิ้ลแค็บ 4 ประตู</t>
  </si>
  <si>
    <t xml:space="preserve">จัดซื้อครุภัณฑ์ไฟฟ้าและวิทยุ  </t>
  </si>
  <si>
    <t xml:space="preserve">จัดซื้อเครื่องขยายเสียง(โทรโข่ง)    </t>
  </si>
  <si>
    <t>จัดซื้อเครื่องรับส่งวิทยุ  ระบบ VHF/</t>
  </si>
  <si>
    <t>จัดซื้อเครื่องสำรองไฟ จำนวน 1 เครื่อง</t>
  </si>
  <si>
    <t xml:space="preserve">จัดซื้อตู้ลำโพงขนาด 15 นิ้ว  พร้อมดอก </t>
  </si>
  <si>
    <t xml:space="preserve">จัดซื้อตู้ลำโพงขนาด 18 นิ้ว  พร้อมดอก </t>
  </si>
  <si>
    <t>จัดซื้อโทรทัศน์สี  ขนาด 29 นิ้ว สามารถ</t>
  </si>
  <si>
    <t>จัดซื้อปรีแอมป์  จำนวน 1 เครื่อง(จัด</t>
  </si>
  <si>
    <t>จัดซื้อเพาเวอร์แอมป์ ขนาด 1,200 วัตต์</t>
  </si>
  <si>
    <t>จัดซื้อเพาเวอร์แอมป์ ขนาด 2,200 วัตต์</t>
  </si>
  <si>
    <t xml:space="preserve">จัดซื้อมิกเซอร์  ขนาด 12 ช่อง    จำนวน </t>
  </si>
  <si>
    <t>จัดซื้อไมค์ลอยคู่  (แบบมือถือคู่  ย่าน</t>
  </si>
  <si>
    <t>ความถี่ UHF)จำนวน 1 คู่ (จัดซื้อตามราคา</t>
  </si>
  <si>
    <t>จัดซื้ออีควอไลเซอร์  จำนวน 1 เครื่อง</t>
  </si>
  <si>
    <t xml:space="preserve">จัดซื้อครุภัณฑ์โฆษณาและเผยแพร่  </t>
  </si>
  <si>
    <t xml:space="preserve">จัดซื้อกล้องถ่ายภาพนิ่งระบบ ดิจิตอล  </t>
  </si>
  <si>
    <t xml:space="preserve">จัดซื้อเครื่องมัลติมีเดียโปรเจคเตอร์  </t>
  </si>
  <si>
    <t>จัดซื้อตู้เย็นขนาดไม่น้อยกว่า 5 คิวบิก</t>
  </si>
  <si>
    <t xml:space="preserve">จัดซื้อครุภัณฑ์งานบ้านงานครัว  </t>
  </si>
  <si>
    <t>จัดซื้อเตียงเหล็ก 2 ชั้น  ขนาดความยาว</t>
  </si>
  <si>
    <t xml:space="preserve">จัดซื้อครุภัณฑ์โรงงาน  </t>
  </si>
  <si>
    <t xml:space="preserve">จัดซื้อเลื่อยยนต์ ขนาดไม่น้อยกว่า 1.8 </t>
  </si>
  <si>
    <t xml:space="preserve">จัดซื้อครุภัณฑ์ดนตรีและนาฏศิลป์ </t>
  </si>
  <si>
    <t>จัดซื้อคีย์บอร์ดอิเลคโทน  จำนวน  1</t>
  </si>
  <si>
    <t>จัดซื้อเครื่องคอมพิวเตอร์โน้ตบุ๊ค</t>
  </si>
  <si>
    <t xml:space="preserve">จัดซื้อครุภัณฑ์คอมพิวเตอร์ </t>
  </si>
  <si>
    <t>จัดซื้อเครื่องพิมพ์ชนิดเลเซอร์สี แบบ</t>
  </si>
  <si>
    <t xml:space="preserve">จัดซื้อสิ่งของเครื่องใช้ สำนักงาน </t>
  </si>
  <si>
    <t>5.5 แนวทางการพัฒนาด้านระบบการจัดเก็บรายได้ให้ทันสมัยและมีประสิทธิภาพ</t>
  </si>
  <si>
    <t>5.6 แนวทางการพัฒนาด้านการประชาสัมพันธ์และการประสานงานภายในและภายนอกองค์กร</t>
  </si>
  <si>
    <t>สนับสนุนการดำเนินงานศูนย์</t>
  </si>
  <si>
    <t>ข้อมูลข่าวสาร  อำเภอสิชล</t>
  </si>
  <si>
    <t>อำเภอสิชล  จังหวัดนครศรีธรรมราช  เพื่อ</t>
  </si>
  <si>
    <t>อุดหนุนองค์การบริหารส่วนตำบลทุ่งปรัง</t>
  </si>
  <si>
    <t>เป็นค่าโครงการปรับปรุงและพัฒนา ศูนย์</t>
  </si>
  <si>
    <t>รวมข้อมูลข่าวสาร การจัดซื้อหรือการ</t>
  </si>
  <si>
    <t>จัดจ้างขององค์การบริหารส่วนตำบล</t>
  </si>
  <si>
    <t>ระดับอำเภอ  อำเภอสิชล    ปรากฏใน</t>
  </si>
  <si>
    <t>แผนงานบริหารทั่วไป</t>
  </si>
  <si>
    <t xml:space="preserve">ศูนย์รวม </t>
  </si>
  <si>
    <t>ข้อมูลข่าวสาร</t>
  </si>
  <si>
    <t>โครงการจัดทำแผนที่ภาษีและ</t>
  </si>
  <si>
    <t>ทะเบียนทรัพย์สิน</t>
  </si>
  <si>
    <t xml:space="preserve">ค่าใช้จ่ายในการดำเนินการจัดทำแผนที่ </t>
  </si>
  <si>
    <t>ภาษีและทะเบียนทรัพย์สิน</t>
  </si>
  <si>
    <t>โครงการประชาสัมพันธ์การ</t>
  </si>
  <si>
    <t>จัดเก็บภาษีของอบต.เทพราช</t>
  </si>
  <si>
    <t>ดำเนินงานโครงการประชาสัมพันธ์การ</t>
  </si>
  <si>
    <t xml:space="preserve">จัดเก็บภาษีของ อบต.เทพราช   </t>
  </si>
  <si>
    <t>โครงการออกบริการจัดเก็บภาษี</t>
  </si>
  <si>
    <t xml:space="preserve">เคลื่อนที่ประจำปี </t>
  </si>
  <si>
    <t>ค่าใช้จ่ายโครงการออกให้บริการจัดเก็บ</t>
  </si>
  <si>
    <t xml:space="preserve">ภาษีเคลื่อนที่ประจำปี เช่น ค่าอาหารว่าง  </t>
  </si>
  <si>
    <t>ค่าเครื่องดื่มต่าง ๆ ปรากฏในแผนงาน</t>
  </si>
  <si>
    <t>จำนวน 1  เครื่อง  ปรากฏในแผนงาน</t>
  </si>
  <si>
    <t>จำนวน 4 เครื่องๆละ 1,800  บาท  ปรากฏ</t>
  </si>
  <si>
    <t>ในแผนงานบริหารทั่วไป</t>
  </si>
  <si>
    <t xml:space="preserve">โครงการส่งเสริมความเป็นเลิศ  </t>
  </si>
  <si>
    <t>ของนักเรียน</t>
  </si>
  <si>
    <t>ค่าใช้จ่ายต่างๆ ในโครงการส่งเสริมความ</t>
  </si>
  <si>
    <t>เป็นเลิศของนักเรียน  เช่น ค่าตอบแทน</t>
  </si>
  <si>
    <t xml:space="preserve">วิทยากร  ค่าอาหารว่างอาหารกลางวัน </t>
  </si>
  <si>
    <t>ฯลฯ    ปรากฏในแผนงานการศึกษา</t>
  </si>
  <si>
    <t xml:space="preserve"> โรงเรียนที่</t>
  </si>
  <si>
    <t>บริหารสถานศึกษา (อาหารกลางวัน</t>
  </si>
  <si>
    <t>สำหรับเด็กอนุบาล)</t>
  </si>
  <si>
    <t xml:space="preserve"> - ศพด.ร.ร.บ้านเผียน จำนวน 27 คน </t>
  </si>
  <si>
    <t xml:space="preserve">  - ศพด.ร.ร.ชุมชนวัดเทพราช จำนวน 17 คน </t>
  </si>
  <si>
    <t xml:space="preserve"> - ศพด.ร.ร.บ้านเขายวนเฒ่า จำนวน 17 คน </t>
  </si>
  <si>
    <t xml:space="preserve"> - ศพด.ร.ร.บ้านน้ำฉา จำนวน 23 คน</t>
  </si>
  <si>
    <t xml:space="preserve"> - ศพด.ร.ร.วัดธารน้ำฉา จำนวน 24 คน </t>
  </si>
  <si>
    <t>บาท/กล่อง จำนวน 260 วัน)  ดังนี้</t>
  </si>
  <si>
    <t xml:space="preserve"> - โรงเรียนชุมชนวัดเทพราช       จำนวน 104 คน</t>
  </si>
  <si>
    <t xml:space="preserve">  - โรงเรียนบ้านเขายวนเฒ่า         จำนวน 110 คน</t>
  </si>
  <si>
    <t xml:space="preserve"> -โรงเรียนบ้านเผียน          จำนวน 85 คน</t>
  </si>
  <si>
    <t xml:space="preserve">  - ศพด.ร.ร.ชุมชนวัดเทพราช     จำนวน 17 คน </t>
  </si>
  <si>
    <t xml:space="preserve"> - ศพด.ร.ร.บ้านเผียน       จำนวน 27 คน </t>
  </si>
  <si>
    <t xml:space="preserve"> - ศพด.ร.ร.บ้านเขายวนเฒ่า       จำนวน 17 คน </t>
  </si>
  <si>
    <t xml:space="preserve"> - ศพด.ร.ร.วัดธารน้ำฉา   จำนวน 24 คน </t>
  </si>
  <si>
    <t xml:space="preserve"> - ศพด.ร.ร.บ้านน้ำฉา       จำนวน 23 คน</t>
  </si>
  <si>
    <t>จัดซื้อเครื่องพ่นหมอกควัน</t>
  </si>
  <si>
    <t>จัดซื้อเครื่องพ่นหมอกควันชนิดสาย</t>
  </si>
  <si>
    <t xml:space="preserve">สะพายไหล่ ขนาดตัวเครื่อง ( กxยxส ) </t>
  </si>
  <si>
    <t>ไม่ต่ำกว่า 20x106x30 ซม. ถังบรรจุน้ำยา</t>
  </si>
  <si>
    <t>เคมีได้ไม่น้อยกว่า 5ลิตรถังบรรจุเชื้อเพลิง</t>
  </si>
  <si>
    <t>ได้ไม่น้อยกว่า 1.8 ลิตร  จำนวน 1 เครื่อง</t>
  </si>
  <si>
    <t>จัดซื้อสิ่งของเครื่องใช้ต่างๆ ของส่วน</t>
  </si>
  <si>
    <t>โยธาองค์การบริหารส่วนตำบลเทพราช</t>
  </si>
  <si>
    <t xml:space="preserve"> เช่น กระดาษดินสอ ปากกา แฟ้ม </t>
  </si>
  <si>
    <t>เครื่องมือเขียนแบบ ฯลฯปรากฏใน</t>
  </si>
  <si>
    <t>จัดซื้อวัสดุไฟฟ้าและวิทยุ  ในกิจการของ</t>
  </si>
  <si>
    <t xml:space="preserve"> อบต.เทพราช  เช่น ฟิวส์  ปลั๊กไฟฟ้า   </t>
  </si>
  <si>
    <t xml:space="preserve">สายไฟฟ้า  สวิตซ์ไฟฟ้า  หลอดไฟฟ้า     </t>
  </si>
  <si>
    <t xml:space="preserve">เบรกเกอร์  ขาตั้งไมโครโฟน  ฯลฯ  </t>
  </si>
  <si>
    <t xml:space="preserve">ขององค์การบริหารส่วน ตำบล  เช่น  </t>
  </si>
  <si>
    <t>รถจักรยานยนต์  รถบรรทุก  6 ล้อ รถขุด</t>
  </si>
  <si>
    <t xml:space="preserve">จัดซื้อวัสดุยานพาหนะและขนส่ง </t>
  </si>
  <si>
    <t xml:space="preserve">จัดซื้อแบตเตอรี่ ยางนอก ยางใน สายไมล์  </t>
  </si>
  <si>
    <t>เพลา  ตลับลูกปืน ฯลฯ สำหรับใช้ใน</t>
  </si>
  <si>
    <t>กิจการของ อบต.เทพราช   ปรากฏใน</t>
  </si>
  <si>
    <t xml:space="preserve">จัดซื้อวัสดุคอมพิวเตอร์ เช่น แผ่นดิสก์ </t>
  </si>
  <si>
    <t>เมนบอร์ด เมาส์ ฯลฯ ปรากฏในแผนงาน</t>
  </si>
  <si>
    <t xml:space="preserve">จัดซื้อเครื่องปรับอากาศ  ขนาด 13,000  </t>
  </si>
  <si>
    <t>BTU เป็นรุ่นที่ได้รับฉลากประสิทธิภาพ</t>
  </si>
  <si>
    <t xml:space="preserve"> เบอร์ 5 ของการไฟฟ้าฝ่ายผลิตแห่ง</t>
  </si>
  <si>
    <t>ประเทศไทย   จำนวน 1 เครื่อง  พร้อม</t>
  </si>
  <si>
    <t>ติดตั้ง ปรากฏในแผนงานเคหะและชุมชน</t>
  </si>
  <si>
    <t>จัดซื้อตู้เหล็กเก็บเอกสาร 4 ลิ้นชัก  ขนาด</t>
  </si>
  <si>
    <t>กว้าง ไม่น้อยกว่า 460 ม.ม.  ยาวไม่น้อย</t>
  </si>
  <si>
    <t xml:space="preserve">กว่า 610  ม.ม.  สูงไม่น้อยกว่า 1,300 ม.ม.  </t>
  </si>
  <si>
    <t xml:space="preserve">จำนวน 1 ตู้(จัดซื้อตามราคาท้องตลาด) </t>
  </si>
  <si>
    <t xml:space="preserve">จัดซื้อตู้เอกสารบานเลื่อนกระจกสูง  </t>
  </si>
  <si>
    <t xml:space="preserve">น้อยกว่า 45  ซ.ม.  สูงไม่น้อยกว่า 180 </t>
  </si>
  <si>
    <t>ซ.ม.  จำนวน 2 ตู้ๆละ 7,500 บาท(จัดซื้อ</t>
  </si>
  <si>
    <t>ตามราคาท้องตลาด)   ปรากฏในแผนงาน</t>
  </si>
  <si>
    <t xml:space="preserve">จัดซื้อเครื่องสำรองไฟฟ้า  ขนาด 750 v  </t>
  </si>
  <si>
    <t>จำนวน  2 เครื่องๆละ 1,800  บาท  ปรากฏ</t>
  </si>
  <si>
    <t xml:space="preserve">โครงการก่อสร้างอาคารศูนย์  </t>
  </si>
  <si>
    <t>ส่งเสริมสุขภาพ  หมู่ที่  8</t>
  </si>
  <si>
    <t xml:space="preserve">ก่อสร้างอาคารคอนกรีตเสริมเหล็ก   </t>
  </si>
  <si>
    <t xml:space="preserve">ขนาดกว้าง  6.00  เมตร  ยาว  20.00  เมตร  </t>
  </si>
  <si>
    <t>สูง  4.00  เมตร  ตามแบบองค์การบริหาร</t>
  </si>
  <si>
    <t>ส่วนตำบลเทพราช    ปรากฏในแผนงาน</t>
  </si>
  <si>
    <t xml:space="preserve">เคหะและชุมชน </t>
  </si>
  <si>
    <t>หมู่ที่  8</t>
  </si>
  <si>
    <t>ข้าราชการส่วนท้องถิ่น</t>
  </si>
  <si>
    <t>สมทบกองทุนประกันสังคม</t>
  </si>
  <si>
    <t>โครงการจัดเวทีประชาคม</t>
  </si>
  <si>
    <t xml:space="preserve">ค่าใช้จ่ายในการประชุมหรือสัมมนา  </t>
  </si>
  <si>
    <t>ในการดำเนินการจัดเวทีประชาคม</t>
  </si>
  <si>
    <t>หมู่บ้าน ประชาคมตำบล  แผนแม่บท</t>
  </si>
  <si>
    <t>ชุมชน ฯลฯปรากฏในแผนงานสร้าง</t>
  </si>
  <si>
    <t>ความเข้มแข็งของชุมชน</t>
  </si>
  <si>
    <t>ติดตั้งอินเตอร์เน็ตตำบล (ระบบ</t>
  </si>
  <si>
    <t xml:space="preserve"> WI-FI FREE)</t>
  </si>
  <si>
    <t xml:space="preserve">จำนวน 1 ชุด  และติดตั้งชุดรับสัญญาณ </t>
  </si>
  <si>
    <t xml:space="preserve">Wireless ในหมู่บ้านเขตตำบลเทพราช </t>
  </si>
  <si>
    <t>ปรากฏในแผนงานสร้างความเข้มแข็ง</t>
  </si>
  <si>
    <t>ของชุมชน</t>
  </si>
  <si>
    <t>จำนวน  4  จุด  รายละเอียดตามแบบของ</t>
  </si>
  <si>
    <t>ติดตั้งชุดส่งสัญญาณ Wireless (ชุดแม่ข่าย)</t>
  </si>
  <si>
    <t>3.1 แนวทางการพัฒนาด้านส่งเสริมกลุ่ม</t>
  </si>
  <si>
    <t>อาชีพ</t>
  </si>
  <si>
    <t>4.1 แนวทางการพัฒนาด้านการส่งเสริม</t>
  </si>
  <si>
    <t xml:space="preserve">ปลูกต้นไม้ หรือปลูกป่าและแหล่งน้ำ </t>
  </si>
  <si>
    <t>เพื่อเพิ่มสีเขียวให้ท้องถิ่น</t>
  </si>
  <si>
    <t xml:space="preserve">อุดหนุนกลุ่มงานไม้ตำบลเทพราช  </t>
  </si>
  <si>
    <t xml:space="preserve">อุดหนุนกลุ่มงานไม้ตำบลเทพราช </t>
  </si>
  <si>
    <t>เพื่อจ่ายเป็นค่าใช้จ่ายในโครงการถ่าย</t>
  </si>
  <si>
    <t>ทอดความรู้ด้านงานไม้สู่เยาวชน ปรากฎ</t>
  </si>
  <si>
    <t>ในแผนงานสร้างความเข้มแข็งของชุมชน</t>
  </si>
  <si>
    <t>กลุ่มงานไม้</t>
  </si>
  <si>
    <t>โครงการแข่งขันกีฬาเซปัคตะกร้อ</t>
  </si>
  <si>
    <t>เขายวนเฒ่าคัพ</t>
  </si>
  <si>
    <t>โครงการจัดการแข่งขันกีฬาและ</t>
  </si>
  <si>
    <t xml:space="preserve">กรีฑาระดับตำบล “เทพราชเกมส์” </t>
  </si>
  <si>
    <t>โครงการส่งนักกีฬาเข้าร่วมการ</t>
  </si>
  <si>
    <t>แข่งขัน “กีฬาท้องถิ่นท้องที่สัมพันธ์”</t>
  </si>
  <si>
    <t>โครงการพัฒนากีฬาอำเภอสิชล</t>
  </si>
  <si>
    <t>(อุดหนุนที่ทำการปกครองอำเภอ</t>
  </si>
  <si>
    <t>สิชล)</t>
  </si>
  <si>
    <t xml:space="preserve">ส่งเสริมการแข่งขันกีฬาตำบล  </t>
  </si>
  <si>
    <t>ประจำปี 2556 (อุดหนุนคณะกรรม</t>
  </si>
  <si>
    <t>การหมู่บ้านหมู่ที่ 11)</t>
  </si>
  <si>
    <t>โครงการจัดการแข่งขัน “กีฬาน้ำ</t>
  </si>
  <si>
    <t>ฉาคัพ” (อุดหนุนคณะกรรมการ</t>
  </si>
  <si>
    <t>หมู่บ้าน)</t>
  </si>
  <si>
    <t>โครงการจัดงานประเพณีมาฆบูชา</t>
  </si>
  <si>
    <t>แห่ผ้าขึ้นธาตุ(อุดหนุนที่ทำการ</t>
  </si>
  <si>
    <t>ปกครองอำเภอสิชล )</t>
  </si>
  <si>
    <t xml:space="preserve">โครงการจัดงานประเพณีชักพระ  </t>
  </si>
  <si>
    <t>อำเภอสิชล(อุดหนุนที่ทำการ</t>
  </si>
  <si>
    <t>โครงการจัดงานสืบสานประเพณี</t>
  </si>
  <si>
    <t xml:space="preserve"> “แห่หมรับเดือนสิบ”(อุดหนุนที่ทำ</t>
  </si>
  <si>
    <t>การปกครองอำเภอสิชล )</t>
  </si>
  <si>
    <t>โครงการวันปิยมหาราช(อุดหนุน</t>
  </si>
  <si>
    <t>ที่ทำการปกครองอำเภอสิชล )</t>
  </si>
  <si>
    <t xml:space="preserve">โครงการจัดงานเฉลิมพระเกียรติ </t>
  </si>
  <si>
    <t xml:space="preserve">“12 สิงหาพระบรมราชินีนาถ”   </t>
  </si>
  <si>
    <t>โครงการจัดงานพระราชพิธีวัน</t>
  </si>
  <si>
    <t>เฉลิมพระชนมพรรษา “5  ธันวา</t>
  </si>
  <si>
    <t>มหาราช”  (อุดหนุนที่ทำการ</t>
  </si>
  <si>
    <t>โครงการจัดหาชุดอาสาสมัครป้อง</t>
  </si>
  <si>
    <t>กันภัย ฝ่ายพลเรือน(อปพร.)องค์การ</t>
  </si>
  <si>
    <r>
      <t xml:space="preserve">            </t>
    </r>
    <r>
      <rPr>
        <b/>
        <sz val="16"/>
        <color theme="1"/>
        <rFont val="Angsana New"/>
        <family val="1"/>
      </rPr>
      <t>2.2 แนวทางการพัฒนาด้านสาธารณสุข</t>
    </r>
  </si>
  <si>
    <t>กิจกรรม เช่น ค่าจัดสถานที่พิธีทางศาสนา</t>
  </si>
  <si>
    <t>ในการบุกเบิกถนน/บดอัด/เกรดเกลี่ยถนนในการ</t>
  </si>
  <si>
    <t xml:space="preserve">ช่วยเหลือและบรรเทากรณีเกิดสาธารณภัย    </t>
  </si>
  <si>
    <t>5.2 แนวทางการพัฒนาด้านบุคลากรให้มีศักยภาพและประสิทธิภาพประสิทธิผลการทำงาน</t>
  </si>
  <si>
    <t>รักษาความปลอดภัยในชีวิตและทรัพย์สิน</t>
  </si>
  <si>
    <t xml:space="preserve">ของประชาชน </t>
  </si>
  <si>
    <t>สำนักงานปลัด</t>
  </si>
  <si>
    <t>โครงการปรับปรุงรั้วที่ทำการ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</si>
</sst>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u/>
      <sz val="16"/>
      <color theme="1"/>
      <name val="Angsana New"/>
      <family val="1"/>
    </font>
    <font>
      <sz val="14"/>
      <color theme="1"/>
      <name val="Angsana New"/>
      <family val="1"/>
    </font>
    <font>
      <sz val="16"/>
      <color rgb="FF000000"/>
      <name val="Angsana New"/>
      <family val="1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4" xfId="0" applyFont="1" applyBorder="1"/>
    <xf numFmtId="0" fontId="3" fillId="0" borderId="0" xfId="0" applyFont="1"/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0" fontId="3" fillId="0" borderId="1" xfId="0" applyFont="1" applyBorder="1"/>
    <xf numFmtId="0" fontId="2" fillId="0" borderId="5" xfId="0" applyFont="1" applyBorder="1"/>
    <xf numFmtId="0" fontId="2" fillId="0" borderId="10" xfId="0" applyFont="1" applyBorder="1"/>
    <xf numFmtId="0" fontId="2" fillId="0" borderId="6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3" fontId="2" fillId="0" borderId="10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10" xfId="0" applyFont="1" applyBorder="1"/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5" xfId="0" applyFont="1" applyBorder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2" fillId="0" borderId="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1" xfId="0" applyFont="1" applyBorder="1"/>
    <xf numFmtId="0" fontId="2" fillId="0" borderId="12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0" fontId="2" fillId="0" borderId="14" xfId="0" applyFont="1" applyBorder="1"/>
    <xf numFmtId="3" fontId="2" fillId="0" borderId="6" xfId="0" applyNumberFormat="1" applyFont="1" applyBorder="1" applyAlignment="1">
      <alignment horizontal="center"/>
    </xf>
    <xf numFmtId="3" fontId="2" fillId="0" borderId="10" xfId="0" applyNumberFormat="1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12" xfId="0" applyFont="1" applyBorder="1" applyAlignment="1"/>
    <xf numFmtId="0" fontId="2" fillId="0" borderId="13" xfId="0" applyFont="1" applyBorder="1" applyAlignment="1"/>
    <xf numFmtId="0" fontId="7" fillId="0" borderId="10" xfId="0" applyFont="1" applyBorder="1"/>
    <xf numFmtId="0" fontId="3" fillId="0" borderId="3" xfId="0" applyFont="1" applyBorder="1"/>
    <xf numFmtId="0" fontId="5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6" xfId="0" applyFont="1" applyBorder="1"/>
    <xf numFmtId="0" fontId="3" fillId="0" borderId="10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2" xfId="0" applyFont="1" applyBorder="1" applyAlignment="1"/>
    <xf numFmtId="0" fontId="2" fillId="0" borderId="13" xfId="0" applyFont="1" applyBorder="1" applyAlignment="1"/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0" xfId="0" applyFont="1" applyBorder="1" applyAlignment="1"/>
    <xf numFmtId="2" fontId="2" fillId="0" borderId="10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3" fontId="2" fillId="0" borderId="10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/>
    <xf numFmtId="2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5" xfId="0" applyFont="1" applyBorder="1" applyAlignment="1"/>
    <xf numFmtId="0" fontId="2" fillId="0" borderId="5" xfId="0" applyFont="1" applyBorder="1" applyAlignment="1"/>
    <xf numFmtId="0" fontId="3" fillId="0" borderId="10" xfId="0" applyFont="1" applyBorder="1" applyAlignment="1"/>
    <xf numFmtId="0" fontId="1" fillId="0" borderId="6" xfId="0" applyFont="1" applyBorder="1" applyAlignment="1"/>
    <xf numFmtId="0" fontId="3" fillId="0" borderId="5" xfId="0" applyFont="1" applyBorder="1" applyAlignment="1">
      <alignment horizontal="center"/>
    </xf>
    <xf numFmtId="0" fontId="1" fillId="0" borderId="5" xfId="0" applyFont="1" applyBorder="1" applyAlignment="1"/>
    <xf numFmtId="3" fontId="2" fillId="0" borderId="2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3" fontId="3" fillId="0" borderId="7" xfId="0" applyNumberFormat="1" applyFont="1" applyBorder="1" applyAlignment="1">
      <alignment horizontal="center"/>
    </xf>
    <xf numFmtId="3" fontId="2" fillId="0" borderId="12" xfId="0" applyNumberFormat="1" applyFont="1" applyBorder="1" applyAlignment="1">
      <alignment horizontal="center"/>
    </xf>
    <xf numFmtId="2" fontId="0" fillId="0" borderId="13" xfId="0" applyNumberForma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126</xdr:row>
      <xdr:rowOff>142875</xdr:rowOff>
    </xdr:from>
    <xdr:to>
      <xdr:col>18</xdr:col>
      <xdr:colOff>0</xdr:colOff>
      <xdr:row>126</xdr:row>
      <xdr:rowOff>144463</xdr:rowOff>
    </xdr:to>
    <xdr:cxnSp macro="">
      <xdr:nvCxnSpPr>
        <xdr:cNvPr id="3" name="ลูกศรเชื่อมต่อแบบตรง 2"/>
        <xdr:cNvCxnSpPr/>
      </xdr:nvCxnSpPr>
      <xdr:spPr>
        <a:xfrm>
          <a:off x="7839075" y="28803600"/>
          <a:ext cx="2028825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136</xdr:row>
      <xdr:rowOff>133350</xdr:rowOff>
    </xdr:from>
    <xdr:to>
      <xdr:col>17</xdr:col>
      <xdr:colOff>238125</xdr:colOff>
      <xdr:row>136</xdr:row>
      <xdr:rowOff>134938</xdr:rowOff>
    </xdr:to>
    <xdr:cxnSp macro="">
      <xdr:nvCxnSpPr>
        <xdr:cNvPr id="4" name="ลูกศรเชื่อมต่อแบบตรง 3"/>
        <xdr:cNvCxnSpPr/>
      </xdr:nvCxnSpPr>
      <xdr:spPr>
        <a:xfrm>
          <a:off x="7820025" y="31451550"/>
          <a:ext cx="2028825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147</xdr:row>
      <xdr:rowOff>133350</xdr:rowOff>
    </xdr:from>
    <xdr:to>
      <xdr:col>17</xdr:col>
      <xdr:colOff>238125</xdr:colOff>
      <xdr:row>147</xdr:row>
      <xdr:rowOff>134938</xdr:rowOff>
    </xdr:to>
    <xdr:cxnSp macro="">
      <xdr:nvCxnSpPr>
        <xdr:cNvPr id="5" name="ลูกศรเชื่อมต่อแบบตรง 4"/>
        <xdr:cNvCxnSpPr/>
      </xdr:nvCxnSpPr>
      <xdr:spPr>
        <a:xfrm>
          <a:off x="7820025" y="34994850"/>
          <a:ext cx="2028825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78</xdr:row>
      <xdr:rowOff>142875</xdr:rowOff>
    </xdr:from>
    <xdr:to>
      <xdr:col>18</xdr:col>
      <xdr:colOff>0</xdr:colOff>
      <xdr:row>78</xdr:row>
      <xdr:rowOff>144463</xdr:rowOff>
    </xdr:to>
    <xdr:cxnSp macro="">
      <xdr:nvCxnSpPr>
        <xdr:cNvPr id="8" name="ลูกศรเชื่อมต่อแบบตรง 7"/>
        <xdr:cNvCxnSpPr/>
      </xdr:nvCxnSpPr>
      <xdr:spPr>
        <a:xfrm>
          <a:off x="7839075" y="28803600"/>
          <a:ext cx="2028825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98</xdr:row>
      <xdr:rowOff>142875</xdr:rowOff>
    </xdr:from>
    <xdr:to>
      <xdr:col>18</xdr:col>
      <xdr:colOff>0</xdr:colOff>
      <xdr:row>98</xdr:row>
      <xdr:rowOff>144463</xdr:rowOff>
    </xdr:to>
    <xdr:cxnSp macro="">
      <xdr:nvCxnSpPr>
        <xdr:cNvPr id="10" name="ลูกศรเชื่อมต่อแบบตรง 9"/>
        <xdr:cNvCxnSpPr/>
      </xdr:nvCxnSpPr>
      <xdr:spPr>
        <a:xfrm>
          <a:off x="7839075" y="22602825"/>
          <a:ext cx="2028825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</xdr:colOff>
      <xdr:row>200</xdr:row>
      <xdr:rowOff>144463</xdr:rowOff>
    </xdr:from>
    <xdr:to>
      <xdr:col>18</xdr:col>
      <xdr:colOff>0</xdr:colOff>
      <xdr:row>200</xdr:row>
      <xdr:rowOff>152400</xdr:rowOff>
    </xdr:to>
    <xdr:cxnSp macro="">
      <xdr:nvCxnSpPr>
        <xdr:cNvPr id="22" name="ลูกศรเชื่อมต่อแบบตรง 21"/>
        <xdr:cNvCxnSpPr/>
      </xdr:nvCxnSpPr>
      <xdr:spPr>
        <a:xfrm flipV="1">
          <a:off x="6829425" y="63199963"/>
          <a:ext cx="3038475" cy="7937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</xdr:colOff>
      <xdr:row>223</xdr:row>
      <xdr:rowOff>165652</xdr:rowOff>
    </xdr:from>
    <xdr:to>
      <xdr:col>17</xdr:col>
      <xdr:colOff>240196</xdr:colOff>
      <xdr:row>223</xdr:row>
      <xdr:rowOff>168966</xdr:rowOff>
    </xdr:to>
    <xdr:cxnSp macro="">
      <xdr:nvCxnSpPr>
        <xdr:cNvPr id="27" name="ลูกศรเชื่อมต่อแบบตรง 26"/>
        <xdr:cNvCxnSpPr/>
      </xdr:nvCxnSpPr>
      <xdr:spPr>
        <a:xfrm flipV="1">
          <a:off x="7087842" y="62517130"/>
          <a:ext cx="3050071" cy="3314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</xdr:colOff>
      <xdr:row>246</xdr:row>
      <xdr:rowOff>144463</xdr:rowOff>
    </xdr:from>
    <xdr:to>
      <xdr:col>18</xdr:col>
      <xdr:colOff>0</xdr:colOff>
      <xdr:row>246</xdr:row>
      <xdr:rowOff>152400</xdr:rowOff>
    </xdr:to>
    <xdr:cxnSp macro="">
      <xdr:nvCxnSpPr>
        <xdr:cNvPr id="28" name="ลูกศรเชื่อมต่อแบบตรง 27"/>
        <xdr:cNvCxnSpPr/>
      </xdr:nvCxnSpPr>
      <xdr:spPr>
        <a:xfrm flipV="1">
          <a:off x="6896100" y="69772213"/>
          <a:ext cx="3038475" cy="7937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38100</xdr:colOff>
      <xdr:row>270</xdr:row>
      <xdr:rowOff>171451</xdr:rowOff>
    </xdr:from>
    <xdr:to>
      <xdr:col>16</xdr:col>
      <xdr:colOff>0</xdr:colOff>
      <xdr:row>270</xdr:row>
      <xdr:rowOff>173935</xdr:rowOff>
    </xdr:to>
    <xdr:cxnSp macro="">
      <xdr:nvCxnSpPr>
        <xdr:cNvPr id="29" name="ลูกศรเชื่อมต่อแบบตรง 28"/>
        <xdr:cNvCxnSpPr/>
      </xdr:nvCxnSpPr>
      <xdr:spPr>
        <a:xfrm>
          <a:off x="8908774" y="76537103"/>
          <a:ext cx="732183" cy="2484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279</xdr:row>
      <xdr:rowOff>145360</xdr:rowOff>
    </xdr:from>
    <xdr:to>
      <xdr:col>15</xdr:col>
      <xdr:colOff>240195</xdr:colOff>
      <xdr:row>279</xdr:row>
      <xdr:rowOff>149087</xdr:rowOff>
    </xdr:to>
    <xdr:cxnSp macro="">
      <xdr:nvCxnSpPr>
        <xdr:cNvPr id="34" name="ลูกศรเชื่อมต่อแบบตรง 33"/>
        <xdr:cNvCxnSpPr/>
      </xdr:nvCxnSpPr>
      <xdr:spPr>
        <a:xfrm>
          <a:off x="8395252" y="78929534"/>
          <a:ext cx="1229139" cy="3727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247650</xdr:colOff>
      <xdr:row>285</xdr:row>
      <xdr:rowOff>142875</xdr:rowOff>
    </xdr:from>
    <xdr:to>
      <xdr:col>17</xdr:col>
      <xdr:colOff>247650</xdr:colOff>
      <xdr:row>285</xdr:row>
      <xdr:rowOff>144463</xdr:rowOff>
    </xdr:to>
    <xdr:cxnSp macro="">
      <xdr:nvCxnSpPr>
        <xdr:cNvPr id="37" name="ลูกศรเชื่อมต่อแบบตรง 36"/>
        <xdr:cNvCxnSpPr/>
      </xdr:nvCxnSpPr>
      <xdr:spPr>
        <a:xfrm>
          <a:off x="9410700" y="93935550"/>
          <a:ext cx="514350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294</xdr:row>
      <xdr:rowOff>152400</xdr:rowOff>
    </xdr:from>
    <xdr:to>
      <xdr:col>15</xdr:col>
      <xdr:colOff>0</xdr:colOff>
      <xdr:row>294</xdr:row>
      <xdr:rowOff>152401</xdr:rowOff>
    </xdr:to>
    <xdr:cxnSp macro="">
      <xdr:nvCxnSpPr>
        <xdr:cNvPr id="42" name="ลูกศรเชื่อมต่อแบบตรง 41"/>
        <xdr:cNvCxnSpPr/>
      </xdr:nvCxnSpPr>
      <xdr:spPr>
        <a:xfrm flipV="1">
          <a:off x="8401050" y="97021650"/>
          <a:ext cx="762000" cy="1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317</xdr:row>
      <xdr:rowOff>152400</xdr:rowOff>
    </xdr:from>
    <xdr:to>
      <xdr:col>15</xdr:col>
      <xdr:colOff>0</xdr:colOff>
      <xdr:row>317</xdr:row>
      <xdr:rowOff>152401</xdr:rowOff>
    </xdr:to>
    <xdr:cxnSp macro="">
      <xdr:nvCxnSpPr>
        <xdr:cNvPr id="47" name="ลูกศรเชื่อมต่อแบบตรง 46"/>
        <xdr:cNvCxnSpPr/>
      </xdr:nvCxnSpPr>
      <xdr:spPr>
        <a:xfrm flipV="1">
          <a:off x="8401050" y="97021650"/>
          <a:ext cx="762000" cy="1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341</xdr:row>
      <xdr:rowOff>161925</xdr:rowOff>
    </xdr:from>
    <xdr:to>
      <xdr:col>17</xdr:col>
      <xdr:colOff>238125</xdr:colOff>
      <xdr:row>341</xdr:row>
      <xdr:rowOff>161926</xdr:rowOff>
    </xdr:to>
    <xdr:cxnSp macro="">
      <xdr:nvCxnSpPr>
        <xdr:cNvPr id="48" name="ลูกศรเชื่อมต่อแบบตรง 47"/>
        <xdr:cNvCxnSpPr/>
      </xdr:nvCxnSpPr>
      <xdr:spPr>
        <a:xfrm flipV="1">
          <a:off x="6877050" y="110909100"/>
          <a:ext cx="3038475" cy="1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345</xdr:row>
      <xdr:rowOff>161925</xdr:rowOff>
    </xdr:from>
    <xdr:to>
      <xdr:col>17</xdr:col>
      <xdr:colOff>238125</xdr:colOff>
      <xdr:row>345</xdr:row>
      <xdr:rowOff>161926</xdr:rowOff>
    </xdr:to>
    <xdr:cxnSp macro="">
      <xdr:nvCxnSpPr>
        <xdr:cNvPr id="30" name="ลูกศรเชื่อมต่อแบบตรง 29"/>
        <xdr:cNvCxnSpPr/>
      </xdr:nvCxnSpPr>
      <xdr:spPr>
        <a:xfrm flipV="1">
          <a:off x="6877050" y="110909100"/>
          <a:ext cx="3038475" cy="1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349</xdr:row>
      <xdr:rowOff>161925</xdr:rowOff>
    </xdr:from>
    <xdr:to>
      <xdr:col>17</xdr:col>
      <xdr:colOff>238125</xdr:colOff>
      <xdr:row>349</xdr:row>
      <xdr:rowOff>161926</xdr:rowOff>
    </xdr:to>
    <xdr:cxnSp macro="">
      <xdr:nvCxnSpPr>
        <xdr:cNvPr id="31" name="ลูกศรเชื่อมต่อแบบตรง 30"/>
        <xdr:cNvCxnSpPr/>
      </xdr:nvCxnSpPr>
      <xdr:spPr>
        <a:xfrm flipV="1">
          <a:off x="6877050" y="111794925"/>
          <a:ext cx="3038475" cy="1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355</xdr:row>
      <xdr:rowOff>161925</xdr:rowOff>
    </xdr:from>
    <xdr:to>
      <xdr:col>17</xdr:col>
      <xdr:colOff>238125</xdr:colOff>
      <xdr:row>355</xdr:row>
      <xdr:rowOff>161926</xdr:rowOff>
    </xdr:to>
    <xdr:cxnSp macro="">
      <xdr:nvCxnSpPr>
        <xdr:cNvPr id="32" name="ลูกศรเชื่อมต่อแบบตรง 31"/>
        <xdr:cNvCxnSpPr/>
      </xdr:nvCxnSpPr>
      <xdr:spPr>
        <a:xfrm flipV="1">
          <a:off x="6877050" y="112976025"/>
          <a:ext cx="3038475" cy="1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28575</xdr:colOff>
      <xdr:row>364</xdr:row>
      <xdr:rowOff>171450</xdr:rowOff>
    </xdr:from>
    <xdr:to>
      <xdr:col>15</xdr:col>
      <xdr:colOff>238125</xdr:colOff>
      <xdr:row>364</xdr:row>
      <xdr:rowOff>171451</xdr:rowOff>
    </xdr:to>
    <xdr:cxnSp macro="">
      <xdr:nvCxnSpPr>
        <xdr:cNvPr id="39" name="ลูกศรเชื่อมต่อแบบตรง 38"/>
        <xdr:cNvCxnSpPr/>
      </xdr:nvCxnSpPr>
      <xdr:spPr>
        <a:xfrm flipV="1">
          <a:off x="8934450" y="117709950"/>
          <a:ext cx="466725" cy="1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369</xdr:row>
      <xdr:rowOff>142875</xdr:rowOff>
    </xdr:from>
    <xdr:to>
      <xdr:col>17</xdr:col>
      <xdr:colOff>219075</xdr:colOff>
      <xdr:row>369</xdr:row>
      <xdr:rowOff>142876</xdr:rowOff>
    </xdr:to>
    <xdr:cxnSp macro="">
      <xdr:nvCxnSpPr>
        <xdr:cNvPr id="56" name="ลูกศรเชื่อมต่อแบบตรง 55"/>
        <xdr:cNvCxnSpPr/>
      </xdr:nvCxnSpPr>
      <xdr:spPr>
        <a:xfrm flipV="1">
          <a:off x="9429750" y="118862475"/>
          <a:ext cx="466725" cy="1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374</xdr:row>
      <xdr:rowOff>142875</xdr:rowOff>
    </xdr:from>
    <xdr:to>
      <xdr:col>14</xdr:col>
      <xdr:colOff>238125</xdr:colOff>
      <xdr:row>374</xdr:row>
      <xdr:rowOff>142877</xdr:rowOff>
    </xdr:to>
    <xdr:cxnSp macro="">
      <xdr:nvCxnSpPr>
        <xdr:cNvPr id="57" name="ลูกศรเชื่อมต่อแบบตรง 56"/>
        <xdr:cNvCxnSpPr/>
      </xdr:nvCxnSpPr>
      <xdr:spPr>
        <a:xfrm flipV="1">
          <a:off x="8391525" y="120043575"/>
          <a:ext cx="752475" cy="2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386</xdr:row>
      <xdr:rowOff>133350</xdr:rowOff>
    </xdr:from>
    <xdr:to>
      <xdr:col>17</xdr:col>
      <xdr:colOff>9525</xdr:colOff>
      <xdr:row>386</xdr:row>
      <xdr:rowOff>133352</xdr:rowOff>
    </xdr:to>
    <xdr:cxnSp macro="">
      <xdr:nvCxnSpPr>
        <xdr:cNvPr id="62" name="ลูกศรเชื่อมต่อแบบตรง 61"/>
        <xdr:cNvCxnSpPr/>
      </xdr:nvCxnSpPr>
      <xdr:spPr>
        <a:xfrm flipV="1">
          <a:off x="9163050" y="121215150"/>
          <a:ext cx="523875" cy="2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393</xdr:row>
      <xdr:rowOff>133350</xdr:rowOff>
    </xdr:from>
    <xdr:to>
      <xdr:col>15</xdr:col>
      <xdr:colOff>19050</xdr:colOff>
      <xdr:row>393</xdr:row>
      <xdr:rowOff>133352</xdr:rowOff>
    </xdr:to>
    <xdr:cxnSp macro="">
      <xdr:nvCxnSpPr>
        <xdr:cNvPr id="67" name="ลูกศรเชื่อมต่อแบบตรง 66"/>
        <xdr:cNvCxnSpPr/>
      </xdr:nvCxnSpPr>
      <xdr:spPr>
        <a:xfrm flipV="1">
          <a:off x="8658225" y="124167900"/>
          <a:ext cx="523875" cy="2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399</xdr:row>
      <xdr:rowOff>133350</xdr:rowOff>
    </xdr:from>
    <xdr:to>
      <xdr:col>14</xdr:col>
      <xdr:colOff>228600</xdr:colOff>
      <xdr:row>399</xdr:row>
      <xdr:rowOff>133352</xdr:rowOff>
    </xdr:to>
    <xdr:cxnSp macro="">
      <xdr:nvCxnSpPr>
        <xdr:cNvPr id="38" name="ลูกศรเชื่อมต่อแบบตรง 37"/>
        <xdr:cNvCxnSpPr/>
      </xdr:nvCxnSpPr>
      <xdr:spPr>
        <a:xfrm flipV="1">
          <a:off x="8401050" y="125644275"/>
          <a:ext cx="733425" cy="2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404</xdr:row>
      <xdr:rowOff>133350</xdr:rowOff>
    </xdr:from>
    <xdr:to>
      <xdr:col>10</xdr:col>
      <xdr:colOff>9525</xdr:colOff>
      <xdr:row>404</xdr:row>
      <xdr:rowOff>133352</xdr:rowOff>
    </xdr:to>
    <xdr:cxnSp macro="">
      <xdr:nvCxnSpPr>
        <xdr:cNvPr id="43" name="ลูกศรเชื่อมต่อแบบตรง 42"/>
        <xdr:cNvCxnSpPr/>
      </xdr:nvCxnSpPr>
      <xdr:spPr>
        <a:xfrm flipV="1">
          <a:off x="7629525" y="126825375"/>
          <a:ext cx="257175" cy="2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411</xdr:row>
      <xdr:rowOff>133350</xdr:rowOff>
    </xdr:from>
    <xdr:to>
      <xdr:col>17</xdr:col>
      <xdr:colOff>238125</xdr:colOff>
      <xdr:row>411</xdr:row>
      <xdr:rowOff>133353</xdr:rowOff>
    </xdr:to>
    <xdr:cxnSp macro="">
      <xdr:nvCxnSpPr>
        <xdr:cNvPr id="40" name="ลูกศรเชื่อมต่อแบบตรง 39"/>
        <xdr:cNvCxnSpPr/>
      </xdr:nvCxnSpPr>
      <xdr:spPr>
        <a:xfrm flipV="1">
          <a:off x="6858000" y="131254500"/>
          <a:ext cx="3057525" cy="3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88</xdr:row>
      <xdr:rowOff>133350</xdr:rowOff>
    </xdr:from>
    <xdr:to>
      <xdr:col>17</xdr:col>
      <xdr:colOff>238125</xdr:colOff>
      <xdr:row>88</xdr:row>
      <xdr:rowOff>134938</xdr:rowOff>
    </xdr:to>
    <xdr:cxnSp macro="">
      <xdr:nvCxnSpPr>
        <xdr:cNvPr id="45" name="ลูกศรเชื่อมต่อแบบตรง 44"/>
        <xdr:cNvCxnSpPr/>
      </xdr:nvCxnSpPr>
      <xdr:spPr>
        <a:xfrm>
          <a:off x="7886700" y="24993600"/>
          <a:ext cx="2028825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16565</xdr:colOff>
      <xdr:row>619</xdr:row>
      <xdr:rowOff>125414</xdr:rowOff>
    </xdr:from>
    <xdr:to>
      <xdr:col>17</xdr:col>
      <xdr:colOff>238125</xdr:colOff>
      <xdr:row>619</xdr:row>
      <xdr:rowOff>132522</xdr:rowOff>
    </xdr:to>
    <xdr:cxnSp macro="">
      <xdr:nvCxnSpPr>
        <xdr:cNvPr id="46" name="ลูกศรเชื่อมต่อแบบตรง 45"/>
        <xdr:cNvCxnSpPr/>
      </xdr:nvCxnSpPr>
      <xdr:spPr>
        <a:xfrm flipV="1">
          <a:off x="9657522" y="179700653"/>
          <a:ext cx="478320" cy="710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108</xdr:row>
      <xdr:rowOff>123825</xdr:rowOff>
    </xdr:from>
    <xdr:to>
      <xdr:col>17</xdr:col>
      <xdr:colOff>238125</xdr:colOff>
      <xdr:row>108</xdr:row>
      <xdr:rowOff>125413</xdr:rowOff>
    </xdr:to>
    <xdr:cxnSp macro="">
      <xdr:nvCxnSpPr>
        <xdr:cNvPr id="49" name="ลูกศรเชื่อมต่อแบบตรง 48"/>
        <xdr:cNvCxnSpPr/>
      </xdr:nvCxnSpPr>
      <xdr:spPr>
        <a:xfrm>
          <a:off x="7886700" y="30108525"/>
          <a:ext cx="2028825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248478</xdr:colOff>
      <xdr:row>628</xdr:row>
      <xdr:rowOff>140805</xdr:rowOff>
    </xdr:from>
    <xdr:to>
      <xdr:col>18</xdr:col>
      <xdr:colOff>0</xdr:colOff>
      <xdr:row>628</xdr:row>
      <xdr:rowOff>144463</xdr:rowOff>
    </xdr:to>
    <xdr:cxnSp macro="">
      <xdr:nvCxnSpPr>
        <xdr:cNvPr id="50" name="ลูกศรเชื่อมต่อแบบตรง 49"/>
        <xdr:cNvCxnSpPr/>
      </xdr:nvCxnSpPr>
      <xdr:spPr>
        <a:xfrm>
          <a:off x="9375913" y="182399609"/>
          <a:ext cx="778565" cy="365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164</xdr:row>
      <xdr:rowOff>133350</xdr:rowOff>
    </xdr:from>
    <xdr:to>
      <xdr:col>17</xdr:col>
      <xdr:colOff>247650</xdr:colOff>
      <xdr:row>164</xdr:row>
      <xdr:rowOff>134938</xdr:rowOff>
    </xdr:to>
    <xdr:cxnSp macro="">
      <xdr:nvCxnSpPr>
        <xdr:cNvPr id="51" name="ลูกศรเชื่อมต่อแบบตรง 50"/>
        <xdr:cNvCxnSpPr/>
      </xdr:nvCxnSpPr>
      <xdr:spPr>
        <a:xfrm>
          <a:off x="7896225" y="43567350"/>
          <a:ext cx="2028825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173</xdr:row>
      <xdr:rowOff>133350</xdr:rowOff>
    </xdr:from>
    <xdr:to>
      <xdr:col>17</xdr:col>
      <xdr:colOff>247650</xdr:colOff>
      <xdr:row>173</xdr:row>
      <xdr:rowOff>134938</xdr:rowOff>
    </xdr:to>
    <xdr:cxnSp macro="">
      <xdr:nvCxnSpPr>
        <xdr:cNvPr id="52" name="ลูกศรเชื่อมต่อแบบตรง 51"/>
        <xdr:cNvCxnSpPr/>
      </xdr:nvCxnSpPr>
      <xdr:spPr>
        <a:xfrm>
          <a:off x="7896225" y="44900850"/>
          <a:ext cx="2028825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180</xdr:row>
      <xdr:rowOff>142875</xdr:rowOff>
    </xdr:from>
    <xdr:to>
      <xdr:col>17</xdr:col>
      <xdr:colOff>247650</xdr:colOff>
      <xdr:row>180</xdr:row>
      <xdr:rowOff>144463</xdr:rowOff>
    </xdr:to>
    <xdr:cxnSp macro="">
      <xdr:nvCxnSpPr>
        <xdr:cNvPr id="60" name="ลูกศรเชื่อมต่อแบบตรง 59"/>
        <xdr:cNvCxnSpPr/>
      </xdr:nvCxnSpPr>
      <xdr:spPr>
        <a:xfrm>
          <a:off x="7896225" y="66379725"/>
          <a:ext cx="2028825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156</xdr:row>
      <xdr:rowOff>142875</xdr:rowOff>
    </xdr:from>
    <xdr:to>
      <xdr:col>17</xdr:col>
      <xdr:colOff>247650</xdr:colOff>
      <xdr:row>156</xdr:row>
      <xdr:rowOff>144463</xdr:rowOff>
    </xdr:to>
    <xdr:cxnSp macro="">
      <xdr:nvCxnSpPr>
        <xdr:cNvPr id="61" name="ลูกศรเชื่อมต่อแบบตรง 60"/>
        <xdr:cNvCxnSpPr/>
      </xdr:nvCxnSpPr>
      <xdr:spPr>
        <a:xfrm>
          <a:off x="7896225" y="64512825"/>
          <a:ext cx="2028825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420</xdr:row>
      <xdr:rowOff>133350</xdr:rowOff>
    </xdr:from>
    <xdr:to>
      <xdr:col>17</xdr:col>
      <xdr:colOff>238125</xdr:colOff>
      <xdr:row>420</xdr:row>
      <xdr:rowOff>133353</xdr:rowOff>
    </xdr:to>
    <xdr:cxnSp macro="">
      <xdr:nvCxnSpPr>
        <xdr:cNvPr id="63" name="ลูกศรเชื่อมต่อแบบตรง 62"/>
        <xdr:cNvCxnSpPr/>
      </xdr:nvCxnSpPr>
      <xdr:spPr>
        <a:xfrm flipV="1">
          <a:off x="6858000" y="144637125"/>
          <a:ext cx="3057525" cy="3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433</xdr:row>
      <xdr:rowOff>142875</xdr:rowOff>
    </xdr:from>
    <xdr:to>
      <xdr:col>13</xdr:col>
      <xdr:colOff>0</xdr:colOff>
      <xdr:row>433</xdr:row>
      <xdr:rowOff>144463</xdr:rowOff>
    </xdr:to>
    <xdr:cxnSp macro="">
      <xdr:nvCxnSpPr>
        <xdr:cNvPr id="64" name="ลูกศรเชื่อมต่อแบบตรง 63"/>
        <xdr:cNvCxnSpPr/>
      </xdr:nvCxnSpPr>
      <xdr:spPr>
        <a:xfrm>
          <a:off x="8391525" y="151142700"/>
          <a:ext cx="257175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439</xdr:row>
      <xdr:rowOff>142875</xdr:rowOff>
    </xdr:from>
    <xdr:to>
      <xdr:col>16</xdr:col>
      <xdr:colOff>0</xdr:colOff>
      <xdr:row>439</xdr:row>
      <xdr:rowOff>144463</xdr:rowOff>
    </xdr:to>
    <xdr:cxnSp macro="">
      <xdr:nvCxnSpPr>
        <xdr:cNvPr id="69" name="ลูกศรเชื่อมต่อแบบตรง 68"/>
        <xdr:cNvCxnSpPr/>
      </xdr:nvCxnSpPr>
      <xdr:spPr>
        <a:xfrm>
          <a:off x="8391525" y="151142700"/>
          <a:ext cx="257175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447</xdr:row>
      <xdr:rowOff>142875</xdr:rowOff>
    </xdr:from>
    <xdr:to>
      <xdr:col>7</xdr:col>
      <xdr:colOff>0</xdr:colOff>
      <xdr:row>447</xdr:row>
      <xdr:rowOff>144463</xdr:rowOff>
    </xdr:to>
    <xdr:cxnSp macro="">
      <xdr:nvCxnSpPr>
        <xdr:cNvPr id="70" name="ลูกศรเชื่อมต่อแบบตรง 69"/>
        <xdr:cNvCxnSpPr/>
      </xdr:nvCxnSpPr>
      <xdr:spPr>
        <a:xfrm>
          <a:off x="9163050" y="152914350"/>
          <a:ext cx="257175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456</xdr:row>
      <xdr:rowOff>142875</xdr:rowOff>
    </xdr:from>
    <xdr:to>
      <xdr:col>11</xdr:col>
      <xdr:colOff>238125</xdr:colOff>
      <xdr:row>456</xdr:row>
      <xdr:rowOff>144463</xdr:rowOff>
    </xdr:to>
    <xdr:cxnSp macro="">
      <xdr:nvCxnSpPr>
        <xdr:cNvPr id="71" name="ลูกศรเชื่อมต่อแบบตรง 70"/>
        <xdr:cNvCxnSpPr/>
      </xdr:nvCxnSpPr>
      <xdr:spPr>
        <a:xfrm>
          <a:off x="7877175" y="157934025"/>
          <a:ext cx="495300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463</xdr:row>
      <xdr:rowOff>142875</xdr:rowOff>
    </xdr:from>
    <xdr:to>
      <xdr:col>7</xdr:col>
      <xdr:colOff>9525</xdr:colOff>
      <xdr:row>463</xdr:row>
      <xdr:rowOff>144463</xdr:rowOff>
    </xdr:to>
    <xdr:cxnSp macro="">
      <xdr:nvCxnSpPr>
        <xdr:cNvPr id="74" name="ลูกศรเชื่อมต่อแบบตรง 73"/>
        <xdr:cNvCxnSpPr/>
      </xdr:nvCxnSpPr>
      <xdr:spPr>
        <a:xfrm>
          <a:off x="6858000" y="160000950"/>
          <a:ext cx="257175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9525</xdr:colOff>
      <xdr:row>469</xdr:row>
      <xdr:rowOff>142875</xdr:rowOff>
    </xdr:from>
    <xdr:to>
      <xdr:col>18</xdr:col>
      <xdr:colOff>9525</xdr:colOff>
      <xdr:row>469</xdr:row>
      <xdr:rowOff>144463</xdr:rowOff>
    </xdr:to>
    <xdr:cxnSp macro="">
      <xdr:nvCxnSpPr>
        <xdr:cNvPr id="76" name="ลูกศรเชื่อมต่อแบบตรง 75"/>
        <xdr:cNvCxnSpPr/>
      </xdr:nvCxnSpPr>
      <xdr:spPr>
        <a:xfrm>
          <a:off x="6858000" y="160000950"/>
          <a:ext cx="257175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479</xdr:row>
      <xdr:rowOff>142875</xdr:rowOff>
    </xdr:from>
    <xdr:to>
      <xdr:col>7</xdr:col>
      <xdr:colOff>9525</xdr:colOff>
      <xdr:row>479</xdr:row>
      <xdr:rowOff>144463</xdr:rowOff>
    </xdr:to>
    <xdr:cxnSp macro="">
      <xdr:nvCxnSpPr>
        <xdr:cNvPr id="77" name="ลูกศรเชื่อมต่อแบบตรง 76"/>
        <xdr:cNvCxnSpPr/>
      </xdr:nvCxnSpPr>
      <xdr:spPr>
        <a:xfrm>
          <a:off x="9686925" y="161772600"/>
          <a:ext cx="257175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485</xdr:row>
      <xdr:rowOff>142875</xdr:rowOff>
    </xdr:from>
    <xdr:to>
      <xdr:col>17</xdr:col>
      <xdr:colOff>9525</xdr:colOff>
      <xdr:row>485</xdr:row>
      <xdr:rowOff>144463</xdr:rowOff>
    </xdr:to>
    <xdr:cxnSp macro="">
      <xdr:nvCxnSpPr>
        <xdr:cNvPr id="65" name="ลูกศรเชื่อมต่อแบบตรง 64"/>
        <xdr:cNvCxnSpPr/>
      </xdr:nvCxnSpPr>
      <xdr:spPr>
        <a:xfrm>
          <a:off x="9686925" y="161772600"/>
          <a:ext cx="257175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493</xdr:row>
      <xdr:rowOff>142875</xdr:rowOff>
    </xdr:from>
    <xdr:to>
      <xdr:col>9</xdr:col>
      <xdr:colOff>9525</xdr:colOff>
      <xdr:row>493</xdr:row>
      <xdr:rowOff>144463</xdr:rowOff>
    </xdr:to>
    <xdr:cxnSp macro="">
      <xdr:nvCxnSpPr>
        <xdr:cNvPr id="66" name="ลูกศรเชื่อมต่อแบบตรง 65"/>
        <xdr:cNvCxnSpPr/>
      </xdr:nvCxnSpPr>
      <xdr:spPr>
        <a:xfrm>
          <a:off x="9686925" y="161772600"/>
          <a:ext cx="257175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503</xdr:row>
      <xdr:rowOff>133350</xdr:rowOff>
    </xdr:from>
    <xdr:to>
      <xdr:col>17</xdr:col>
      <xdr:colOff>238125</xdr:colOff>
      <xdr:row>503</xdr:row>
      <xdr:rowOff>133353</xdr:rowOff>
    </xdr:to>
    <xdr:cxnSp macro="">
      <xdr:nvCxnSpPr>
        <xdr:cNvPr id="68" name="ลูกศรเชื่อมต่อแบบตรง 67"/>
        <xdr:cNvCxnSpPr/>
      </xdr:nvCxnSpPr>
      <xdr:spPr>
        <a:xfrm flipV="1">
          <a:off x="6858000" y="147294600"/>
          <a:ext cx="3057525" cy="3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511</xdr:row>
      <xdr:rowOff>142875</xdr:rowOff>
    </xdr:from>
    <xdr:to>
      <xdr:col>15</xdr:col>
      <xdr:colOff>9525</xdr:colOff>
      <xdr:row>511</xdr:row>
      <xdr:rowOff>144463</xdr:rowOff>
    </xdr:to>
    <xdr:cxnSp macro="">
      <xdr:nvCxnSpPr>
        <xdr:cNvPr id="80" name="ลูกศรเชื่อมต่อแบบตรง 79"/>
        <xdr:cNvCxnSpPr/>
      </xdr:nvCxnSpPr>
      <xdr:spPr>
        <a:xfrm>
          <a:off x="8143875" y="174174150"/>
          <a:ext cx="1028700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517</xdr:row>
      <xdr:rowOff>152400</xdr:rowOff>
    </xdr:from>
    <xdr:to>
      <xdr:col>9</xdr:col>
      <xdr:colOff>238125</xdr:colOff>
      <xdr:row>517</xdr:row>
      <xdr:rowOff>152401</xdr:rowOff>
    </xdr:to>
    <xdr:cxnSp macro="">
      <xdr:nvCxnSpPr>
        <xdr:cNvPr id="83" name="ลูกศรเชื่อมต่อแบบตรง 82"/>
        <xdr:cNvCxnSpPr/>
      </xdr:nvCxnSpPr>
      <xdr:spPr>
        <a:xfrm flipV="1">
          <a:off x="7372350" y="175955325"/>
          <a:ext cx="485775" cy="1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517</xdr:row>
      <xdr:rowOff>142875</xdr:rowOff>
    </xdr:from>
    <xdr:to>
      <xdr:col>13</xdr:col>
      <xdr:colOff>9525</xdr:colOff>
      <xdr:row>517</xdr:row>
      <xdr:rowOff>144463</xdr:rowOff>
    </xdr:to>
    <xdr:cxnSp macro="">
      <xdr:nvCxnSpPr>
        <xdr:cNvPr id="88" name="ลูกศรเชื่อมต่อแบบตรง 87"/>
        <xdr:cNvCxnSpPr/>
      </xdr:nvCxnSpPr>
      <xdr:spPr>
        <a:xfrm>
          <a:off x="7372350" y="168859200"/>
          <a:ext cx="257175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525</xdr:row>
      <xdr:rowOff>152400</xdr:rowOff>
    </xdr:from>
    <xdr:to>
      <xdr:col>12</xdr:col>
      <xdr:colOff>238125</xdr:colOff>
      <xdr:row>525</xdr:row>
      <xdr:rowOff>152401</xdr:rowOff>
    </xdr:to>
    <xdr:cxnSp macro="">
      <xdr:nvCxnSpPr>
        <xdr:cNvPr id="89" name="ลูกศรเชื่อมต่อแบบตรง 88"/>
        <xdr:cNvCxnSpPr/>
      </xdr:nvCxnSpPr>
      <xdr:spPr>
        <a:xfrm flipV="1">
          <a:off x="7372350" y="175955325"/>
          <a:ext cx="485775" cy="1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596</xdr:row>
      <xdr:rowOff>152400</xdr:rowOff>
    </xdr:from>
    <xdr:to>
      <xdr:col>15</xdr:col>
      <xdr:colOff>238125</xdr:colOff>
      <xdr:row>596</xdr:row>
      <xdr:rowOff>152402</xdr:rowOff>
    </xdr:to>
    <xdr:cxnSp macro="">
      <xdr:nvCxnSpPr>
        <xdr:cNvPr id="97" name="ลูกศรเชื่อมต่อแบบตรง 96"/>
        <xdr:cNvCxnSpPr/>
      </xdr:nvCxnSpPr>
      <xdr:spPr>
        <a:xfrm flipV="1">
          <a:off x="8401050" y="185699400"/>
          <a:ext cx="1000125" cy="2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572</xdr:row>
      <xdr:rowOff>161925</xdr:rowOff>
    </xdr:from>
    <xdr:to>
      <xdr:col>17</xdr:col>
      <xdr:colOff>228600</xdr:colOff>
      <xdr:row>572</xdr:row>
      <xdr:rowOff>161928</xdr:rowOff>
    </xdr:to>
    <xdr:cxnSp macro="">
      <xdr:nvCxnSpPr>
        <xdr:cNvPr id="98" name="ลูกศรเชื่อมต่อแบบตรง 97"/>
        <xdr:cNvCxnSpPr/>
      </xdr:nvCxnSpPr>
      <xdr:spPr>
        <a:xfrm flipV="1">
          <a:off x="7886700" y="187775850"/>
          <a:ext cx="2019300" cy="3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28575</xdr:colOff>
      <xdr:row>664</xdr:row>
      <xdr:rowOff>152400</xdr:rowOff>
    </xdr:from>
    <xdr:to>
      <xdr:col>17</xdr:col>
      <xdr:colOff>238125</xdr:colOff>
      <xdr:row>664</xdr:row>
      <xdr:rowOff>153988</xdr:rowOff>
    </xdr:to>
    <xdr:cxnSp macro="">
      <xdr:nvCxnSpPr>
        <xdr:cNvPr id="99" name="ลูกศรเชื่อมต่อแบบตรง 98"/>
        <xdr:cNvCxnSpPr/>
      </xdr:nvCxnSpPr>
      <xdr:spPr>
        <a:xfrm>
          <a:off x="9448800" y="199282050"/>
          <a:ext cx="466725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672</xdr:row>
      <xdr:rowOff>152400</xdr:rowOff>
    </xdr:from>
    <xdr:to>
      <xdr:col>17</xdr:col>
      <xdr:colOff>9525</xdr:colOff>
      <xdr:row>672</xdr:row>
      <xdr:rowOff>153988</xdr:rowOff>
    </xdr:to>
    <xdr:cxnSp macro="">
      <xdr:nvCxnSpPr>
        <xdr:cNvPr id="101" name="ลูกศรเชื่อมต่อแบบตรง 100"/>
        <xdr:cNvCxnSpPr/>
      </xdr:nvCxnSpPr>
      <xdr:spPr>
        <a:xfrm>
          <a:off x="8162925" y="201025125"/>
          <a:ext cx="1524000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8282</xdr:colOff>
      <xdr:row>640</xdr:row>
      <xdr:rowOff>132522</xdr:rowOff>
    </xdr:from>
    <xdr:to>
      <xdr:col>17</xdr:col>
      <xdr:colOff>247650</xdr:colOff>
      <xdr:row>640</xdr:row>
      <xdr:rowOff>134938</xdr:rowOff>
    </xdr:to>
    <xdr:cxnSp macro="">
      <xdr:nvCxnSpPr>
        <xdr:cNvPr id="104" name="ลูกศรเชื่อมต่อแบบตรง 103"/>
        <xdr:cNvCxnSpPr/>
      </xdr:nvCxnSpPr>
      <xdr:spPr>
        <a:xfrm>
          <a:off x="9392478" y="185969413"/>
          <a:ext cx="752889" cy="2416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16565</xdr:colOff>
      <xdr:row>1115</xdr:row>
      <xdr:rowOff>134938</xdr:rowOff>
    </xdr:from>
    <xdr:to>
      <xdr:col>17</xdr:col>
      <xdr:colOff>247650</xdr:colOff>
      <xdr:row>1115</xdr:row>
      <xdr:rowOff>140804</xdr:rowOff>
    </xdr:to>
    <xdr:cxnSp macro="">
      <xdr:nvCxnSpPr>
        <xdr:cNvPr id="105" name="ลูกศรเชื่อมต่อแบบตรง 104"/>
        <xdr:cNvCxnSpPr/>
      </xdr:nvCxnSpPr>
      <xdr:spPr>
        <a:xfrm flipV="1">
          <a:off x="9400761" y="327612721"/>
          <a:ext cx="744606" cy="5866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687</xdr:row>
      <xdr:rowOff>152400</xdr:rowOff>
    </xdr:from>
    <xdr:to>
      <xdr:col>17</xdr:col>
      <xdr:colOff>238125</xdr:colOff>
      <xdr:row>687</xdr:row>
      <xdr:rowOff>153988</xdr:rowOff>
    </xdr:to>
    <xdr:cxnSp macro="">
      <xdr:nvCxnSpPr>
        <xdr:cNvPr id="106" name="ลูกศรเชื่อมต่อแบบตรง 105"/>
        <xdr:cNvCxnSpPr/>
      </xdr:nvCxnSpPr>
      <xdr:spPr>
        <a:xfrm>
          <a:off x="6877050" y="205454250"/>
          <a:ext cx="3038475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8283</xdr:colOff>
      <xdr:row>212</xdr:row>
      <xdr:rowOff>157370</xdr:rowOff>
    </xdr:from>
    <xdr:to>
      <xdr:col>14</xdr:col>
      <xdr:colOff>0</xdr:colOff>
      <xdr:row>212</xdr:row>
      <xdr:rowOff>157371</xdr:rowOff>
    </xdr:to>
    <xdr:cxnSp macro="">
      <xdr:nvCxnSpPr>
        <xdr:cNvPr id="75" name="ลูกศรเชื่อมต่อแบบตรง 74"/>
        <xdr:cNvCxnSpPr/>
      </xdr:nvCxnSpPr>
      <xdr:spPr>
        <a:xfrm>
          <a:off x="8622196" y="59460848"/>
          <a:ext cx="505239" cy="1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530</xdr:row>
      <xdr:rowOff>133350</xdr:rowOff>
    </xdr:from>
    <xdr:to>
      <xdr:col>17</xdr:col>
      <xdr:colOff>238125</xdr:colOff>
      <xdr:row>530</xdr:row>
      <xdr:rowOff>133353</xdr:rowOff>
    </xdr:to>
    <xdr:cxnSp macro="">
      <xdr:nvCxnSpPr>
        <xdr:cNvPr id="93" name="ลูกศรเชื่อมต่อแบบตรง 92"/>
        <xdr:cNvCxnSpPr/>
      </xdr:nvCxnSpPr>
      <xdr:spPr>
        <a:xfrm flipV="1">
          <a:off x="7049742" y="145120415"/>
          <a:ext cx="3086100" cy="3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9525</xdr:colOff>
      <xdr:row>550</xdr:row>
      <xdr:rowOff>152400</xdr:rowOff>
    </xdr:from>
    <xdr:to>
      <xdr:col>17</xdr:col>
      <xdr:colOff>238125</xdr:colOff>
      <xdr:row>550</xdr:row>
      <xdr:rowOff>152401</xdr:rowOff>
    </xdr:to>
    <xdr:cxnSp macro="">
      <xdr:nvCxnSpPr>
        <xdr:cNvPr id="94" name="ลูกศรเชื่อมต่อแบบตรง 93"/>
        <xdr:cNvCxnSpPr/>
      </xdr:nvCxnSpPr>
      <xdr:spPr>
        <a:xfrm flipV="1">
          <a:off x="8366677" y="151699291"/>
          <a:ext cx="485361" cy="1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717</xdr:row>
      <xdr:rowOff>152400</xdr:rowOff>
    </xdr:from>
    <xdr:to>
      <xdr:col>17</xdr:col>
      <xdr:colOff>238125</xdr:colOff>
      <xdr:row>717</xdr:row>
      <xdr:rowOff>153988</xdr:rowOff>
    </xdr:to>
    <xdr:cxnSp macro="">
      <xdr:nvCxnSpPr>
        <xdr:cNvPr id="103" name="ลูกศรเชื่อมต่อแบบตรง 102"/>
        <xdr:cNvCxnSpPr/>
      </xdr:nvCxnSpPr>
      <xdr:spPr>
        <a:xfrm>
          <a:off x="7068792" y="200003465"/>
          <a:ext cx="3067050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710</xdr:row>
      <xdr:rowOff>152400</xdr:rowOff>
    </xdr:from>
    <xdr:to>
      <xdr:col>17</xdr:col>
      <xdr:colOff>238125</xdr:colOff>
      <xdr:row>710</xdr:row>
      <xdr:rowOff>153988</xdr:rowOff>
    </xdr:to>
    <xdr:cxnSp macro="">
      <xdr:nvCxnSpPr>
        <xdr:cNvPr id="107" name="ลูกศรเชื่อมต่อแบบตรง 106"/>
        <xdr:cNvCxnSpPr/>
      </xdr:nvCxnSpPr>
      <xdr:spPr>
        <a:xfrm>
          <a:off x="7068792" y="200003465"/>
          <a:ext cx="3067050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723</xdr:row>
      <xdr:rowOff>152400</xdr:rowOff>
    </xdr:from>
    <xdr:to>
      <xdr:col>17</xdr:col>
      <xdr:colOff>238125</xdr:colOff>
      <xdr:row>723</xdr:row>
      <xdr:rowOff>153988</xdr:rowOff>
    </xdr:to>
    <xdr:cxnSp macro="">
      <xdr:nvCxnSpPr>
        <xdr:cNvPr id="109" name="ลูกศรเชื่อมต่อแบบตรง 108"/>
        <xdr:cNvCxnSpPr/>
      </xdr:nvCxnSpPr>
      <xdr:spPr>
        <a:xfrm>
          <a:off x="7068792" y="200003465"/>
          <a:ext cx="3067050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732</xdr:row>
      <xdr:rowOff>152400</xdr:rowOff>
    </xdr:from>
    <xdr:to>
      <xdr:col>17</xdr:col>
      <xdr:colOff>238125</xdr:colOff>
      <xdr:row>732</xdr:row>
      <xdr:rowOff>153988</xdr:rowOff>
    </xdr:to>
    <xdr:cxnSp macro="">
      <xdr:nvCxnSpPr>
        <xdr:cNvPr id="110" name="ลูกศรเชื่อมต่อแบบตรง 109"/>
        <xdr:cNvCxnSpPr/>
      </xdr:nvCxnSpPr>
      <xdr:spPr>
        <a:xfrm>
          <a:off x="7068792" y="200003465"/>
          <a:ext cx="3067050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737</xdr:row>
      <xdr:rowOff>152400</xdr:rowOff>
    </xdr:from>
    <xdr:to>
      <xdr:col>17</xdr:col>
      <xdr:colOff>238125</xdr:colOff>
      <xdr:row>737</xdr:row>
      <xdr:rowOff>153988</xdr:rowOff>
    </xdr:to>
    <xdr:cxnSp macro="">
      <xdr:nvCxnSpPr>
        <xdr:cNvPr id="111" name="ลูกศรเชื่อมต่อแบบตรง 110"/>
        <xdr:cNvCxnSpPr/>
      </xdr:nvCxnSpPr>
      <xdr:spPr>
        <a:xfrm>
          <a:off x="7068792" y="200003465"/>
          <a:ext cx="3067050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743</xdr:row>
      <xdr:rowOff>152400</xdr:rowOff>
    </xdr:from>
    <xdr:to>
      <xdr:col>17</xdr:col>
      <xdr:colOff>238125</xdr:colOff>
      <xdr:row>743</xdr:row>
      <xdr:rowOff>153988</xdr:rowOff>
    </xdr:to>
    <xdr:cxnSp macro="">
      <xdr:nvCxnSpPr>
        <xdr:cNvPr id="112" name="ลูกศรเชื่อมต่อแบบตรง 111"/>
        <xdr:cNvCxnSpPr/>
      </xdr:nvCxnSpPr>
      <xdr:spPr>
        <a:xfrm>
          <a:off x="7068792" y="200003465"/>
          <a:ext cx="3067050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748</xdr:row>
      <xdr:rowOff>152400</xdr:rowOff>
    </xdr:from>
    <xdr:to>
      <xdr:col>17</xdr:col>
      <xdr:colOff>238125</xdr:colOff>
      <xdr:row>748</xdr:row>
      <xdr:rowOff>153988</xdr:rowOff>
    </xdr:to>
    <xdr:cxnSp macro="">
      <xdr:nvCxnSpPr>
        <xdr:cNvPr id="113" name="ลูกศรเชื่อมต่อแบบตรง 112"/>
        <xdr:cNvCxnSpPr/>
      </xdr:nvCxnSpPr>
      <xdr:spPr>
        <a:xfrm>
          <a:off x="7068792" y="200003465"/>
          <a:ext cx="3067050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755</xdr:row>
      <xdr:rowOff>152400</xdr:rowOff>
    </xdr:from>
    <xdr:to>
      <xdr:col>17</xdr:col>
      <xdr:colOff>238125</xdr:colOff>
      <xdr:row>755</xdr:row>
      <xdr:rowOff>153988</xdr:rowOff>
    </xdr:to>
    <xdr:cxnSp macro="">
      <xdr:nvCxnSpPr>
        <xdr:cNvPr id="114" name="ลูกศรเชื่อมต่อแบบตรง 113"/>
        <xdr:cNvCxnSpPr/>
      </xdr:nvCxnSpPr>
      <xdr:spPr>
        <a:xfrm>
          <a:off x="7068792" y="200003465"/>
          <a:ext cx="3067050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759</xdr:row>
      <xdr:rowOff>152400</xdr:rowOff>
    </xdr:from>
    <xdr:to>
      <xdr:col>17</xdr:col>
      <xdr:colOff>238125</xdr:colOff>
      <xdr:row>759</xdr:row>
      <xdr:rowOff>153988</xdr:rowOff>
    </xdr:to>
    <xdr:cxnSp macro="">
      <xdr:nvCxnSpPr>
        <xdr:cNvPr id="115" name="ลูกศรเชื่อมต่อแบบตรง 114"/>
        <xdr:cNvCxnSpPr/>
      </xdr:nvCxnSpPr>
      <xdr:spPr>
        <a:xfrm>
          <a:off x="7068792" y="200003465"/>
          <a:ext cx="3067050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768</xdr:row>
      <xdr:rowOff>152400</xdr:rowOff>
    </xdr:from>
    <xdr:to>
      <xdr:col>17</xdr:col>
      <xdr:colOff>238125</xdr:colOff>
      <xdr:row>768</xdr:row>
      <xdr:rowOff>153988</xdr:rowOff>
    </xdr:to>
    <xdr:cxnSp macro="">
      <xdr:nvCxnSpPr>
        <xdr:cNvPr id="116" name="ลูกศรเชื่อมต่อแบบตรง 115"/>
        <xdr:cNvCxnSpPr/>
      </xdr:nvCxnSpPr>
      <xdr:spPr>
        <a:xfrm>
          <a:off x="7068792" y="200003465"/>
          <a:ext cx="3067050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778</xdr:row>
      <xdr:rowOff>152400</xdr:rowOff>
    </xdr:from>
    <xdr:to>
      <xdr:col>17</xdr:col>
      <xdr:colOff>238125</xdr:colOff>
      <xdr:row>778</xdr:row>
      <xdr:rowOff>153988</xdr:rowOff>
    </xdr:to>
    <xdr:cxnSp macro="">
      <xdr:nvCxnSpPr>
        <xdr:cNvPr id="117" name="ลูกศรเชื่อมต่อแบบตรง 116"/>
        <xdr:cNvCxnSpPr/>
      </xdr:nvCxnSpPr>
      <xdr:spPr>
        <a:xfrm>
          <a:off x="7068792" y="200003465"/>
          <a:ext cx="3067050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787</xdr:row>
      <xdr:rowOff>152400</xdr:rowOff>
    </xdr:from>
    <xdr:to>
      <xdr:col>17</xdr:col>
      <xdr:colOff>238125</xdr:colOff>
      <xdr:row>787</xdr:row>
      <xdr:rowOff>153988</xdr:rowOff>
    </xdr:to>
    <xdr:cxnSp macro="">
      <xdr:nvCxnSpPr>
        <xdr:cNvPr id="118" name="ลูกศรเชื่อมต่อแบบตรง 117"/>
        <xdr:cNvCxnSpPr/>
      </xdr:nvCxnSpPr>
      <xdr:spPr>
        <a:xfrm>
          <a:off x="7068792" y="200003465"/>
          <a:ext cx="3067050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793</xdr:row>
      <xdr:rowOff>152400</xdr:rowOff>
    </xdr:from>
    <xdr:to>
      <xdr:col>17</xdr:col>
      <xdr:colOff>238125</xdr:colOff>
      <xdr:row>793</xdr:row>
      <xdr:rowOff>153988</xdr:rowOff>
    </xdr:to>
    <xdr:cxnSp macro="">
      <xdr:nvCxnSpPr>
        <xdr:cNvPr id="119" name="ลูกศรเชื่อมต่อแบบตรง 118"/>
        <xdr:cNvCxnSpPr/>
      </xdr:nvCxnSpPr>
      <xdr:spPr>
        <a:xfrm>
          <a:off x="7068792" y="200003465"/>
          <a:ext cx="3067050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</xdr:colOff>
      <xdr:row>801</xdr:row>
      <xdr:rowOff>152400</xdr:rowOff>
    </xdr:from>
    <xdr:to>
      <xdr:col>17</xdr:col>
      <xdr:colOff>238125</xdr:colOff>
      <xdr:row>801</xdr:row>
      <xdr:rowOff>153988</xdr:rowOff>
    </xdr:to>
    <xdr:cxnSp macro="">
      <xdr:nvCxnSpPr>
        <xdr:cNvPr id="120" name="ลูกศรเชื่อมต่อแบบตรง 119"/>
        <xdr:cNvCxnSpPr/>
      </xdr:nvCxnSpPr>
      <xdr:spPr>
        <a:xfrm>
          <a:off x="7068792" y="200003465"/>
          <a:ext cx="3067050" cy="1588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806</xdr:row>
      <xdr:rowOff>152400</xdr:rowOff>
    </xdr:from>
    <xdr:to>
      <xdr:col>12</xdr:col>
      <xdr:colOff>240196</xdr:colOff>
      <xdr:row>806</xdr:row>
      <xdr:rowOff>157370</xdr:rowOff>
    </xdr:to>
    <xdr:cxnSp macro="">
      <xdr:nvCxnSpPr>
        <xdr:cNvPr id="121" name="ลูกศรเชื่อมต่อแบบตรง 120"/>
        <xdr:cNvCxnSpPr/>
      </xdr:nvCxnSpPr>
      <xdr:spPr>
        <a:xfrm>
          <a:off x="8128966" y="235494443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812</xdr:row>
      <xdr:rowOff>152400</xdr:rowOff>
    </xdr:from>
    <xdr:to>
      <xdr:col>12</xdr:col>
      <xdr:colOff>240196</xdr:colOff>
      <xdr:row>812</xdr:row>
      <xdr:rowOff>157370</xdr:rowOff>
    </xdr:to>
    <xdr:cxnSp macro="">
      <xdr:nvCxnSpPr>
        <xdr:cNvPr id="123" name="ลูกศรเชื่อมต่อแบบตรง 122"/>
        <xdr:cNvCxnSpPr/>
      </xdr:nvCxnSpPr>
      <xdr:spPr>
        <a:xfrm>
          <a:off x="8128966" y="235494443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818</xdr:row>
      <xdr:rowOff>152400</xdr:rowOff>
    </xdr:from>
    <xdr:to>
      <xdr:col>12</xdr:col>
      <xdr:colOff>240196</xdr:colOff>
      <xdr:row>818</xdr:row>
      <xdr:rowOff>157370</xdr:rowOff>
    </xdr:to>
    <xdr:cxnSp macro="">
      <xdr:nvCxnSpPr>
        <xdr:cNvPr id="124" name="ลูกศรเชื่อมต่อแบบตรง 123"/>
        <xdr:cNvCxnSpPr/>
      </xdr:nvCxnSpPr>
      <xdr:spPr>
        <a:xfrm>
          <a:off x="8128966" y="235494443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824</xdr:row>
      <xdr:rowOff>152400</xdr:rowOff>
    </xdr:from>
    <xdr:to>
      <xdr:col>13</xdr:col>
      <xdr:colOff>240196</xdr:colOff>
      <xdr:row>824</xdr:row>
      <xdr:rowOff>157370</xdr:rowOff>
    </xdr:to>
    <xdr:cxnSp macro="">
      <xdr:nvCxnSpPr>
        <xdr:cNvPr id="126" name="ลูกศรเชื่อมต่อแบบตรง 125"/>
        <xdr:cNvCxnSpPr/>
      </xdr:nvCxnSpPr>
      <xdr:spPr>
        <a:xfrm>
          <a:off x="8128966" y="235494443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830</xdr:row>
      <xdr:rowOff>152400</xdr:rowOff>
    </xdr:from>
    <xdr:to>
      <xdr:col>13</xdr:col>
      <xdr:colOff>240196</xdr:colOff>
      <xdr:row>830</xdr:row>
      <xdr:rowOff>157370</xdr:rowOff>
    </xdr:to>
    <xdr:cxnSp macro="">
      <xdr:nvCxnSpPr>
        <xdr:cNvPr id="127" name="ลูกศรเชื่อมต่อแบบตรง 126"/>
        <xdr:cNvCxnSpPr/>
      </xdr:nvCxnSpPr>
      <xdr:spPr>
        <a:xfrm>
          <a:off x="8128966" y="235494443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836</xdr:row>
      <xdr:rowOff>152400</xdr:rowOff>
    </xdr:from>
    <xdr:to>
      <xdr:col>13</xdr:col>
      <xdr:colOff>240196</xdr:colOff>
      <xdr:row>836</xdr:row>
      <xdr:rowOff>157370</xdr:rowOff>
    </xdr:to>
    <xdr:cxnSp macro="">
      <xdr:nvCxnSpPr>
        <xdr:cNvPr id="128" name="ลูกศรเชื่อมต่อแบบตรง 127"/>
        <xdr:cNvCxnSpPr/>
      </xdr:nvCxnSpPr>
      <xdr:spPr>
        <a:xfrm>
          <a:off x="8128966" y="235494443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847</xdr:row>
      <xdr:rowOff>152400</xdr:rowOff>
    </xdr:from>
    <xdr:to>
      <xdr:col>13</xdr:col>
      <xdr:colOff>240196</xdr:colOff>
      <xdr:row>847</xdr:row>
      <xdr:rowOff>157370</xdr:rowOff>
    </xdr:to>
    <xdr:cxnSp macro="">
      <xdr:nvCxnSpPr>
        <xdr:cNvPr id="129" name="ลูกศรเชื่อมต่อแบบตรง 128"/>
        <xdr:cNvCxnSpPr/>
      </xdr:nvCxnSpPr>
      <xdr:spPr>
        <a:xfrm>
          <a:off x="8128966" y="235494443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852</xdr:row>
      <xdr:rowOff>152400</xdr:rowOff>
    </xdr:from>
    <xdr:to>
      <xdr:col>12</xdr:col>
      <xdr:colOff>240196</xdr:colOff>
      <xdr:row>852</xdr:row>
      <xdr:rowOff>157370</xdr:rowOff>
    </xdr:to>
    <xdr:cxnSp macro="">
      <xdr:nvCxnSpPr>
        <xdr:cNvPr id="130" name="ลูกศรเชื่อมต่อแบบตรง 129"/>
        <xdr:cNvCxnSpPr/>
      </xdr:nvCxnSpPr>
      <xdr:spPr>
        <a:xfrm>
          <a:off x="8128966" y="235494443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858</xdr:row>
      <xdr:rowOff>152400</xdr:rowOff>
    </xdr:from>
    <xdr:to>
      <xdr:col>12</xdr:col>
      <xdr:colOff>240196</xdr:colOff>
      <xdr:row>858</xdr:row>
      <xdr:rowOff>157370</xdr:rowOff>
    </xdr:to>
    <xdr:cxnSp macro="">
      <xdr:nvCxnSpPr>
        <xdr:cNvPr id="131" name="ลูกศรเชื่อมต่อแบบตรง 130"/>
        <xdr:cNvCxnSpPr/>
      </xdr:nvCxnSpPr>
      <xdr:spPr>
        <a:xfrm>
          <a:off x="8128966" y="235494443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870</xdr:row>
      <xdr:rowOff>152400</xdr:rowOff>
    </xdr:from>
    <xdr:to>
      <xdr:col>12</xdr:col>
      <xdr:colOff>240196</xdr:colOff>
      <xdr:row>870</xdr:row>
      <xdr:rowOff>157370</xdr:rowOff>
    </xdr:to>
    <xdr:cxnSp macro="">
      <xdr:nvCxnSpPr>
        <xdr:cNvPr id="132" name="ลูกศรเชื่อมต่อแบบตรง 131"/>
        <xdr:cNvCxnSpPr/>
      </xdr:nvCxnSpPr>
      <xdr:spPr>
        <a:xfrm>
          <a:off x="8128966" y="235494443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28575</xdr:colOff>
      <xdr:row>877</xdr:row>
      <xdr:rowOff>152400</xdr:rowOff>
    </xdr:from>
    <xdr:to>
      <xdr:col>15</xdr:col>
      <xdr:colOff>240196</xdr:colOff>
      <xdr:row>877</xdr:row>
      <xdr:rowOff>157370</xdr:rowOff>
    </xdr:to>
    <xdr:cxnSp macro="">
      <xdr:nvCxnSpPr>
        <xdr:cNvPr id="133" name="ลูกศรเชื่อมต่อแบบตรง 132"/>
        <xdr:cNvCxnSpPr/>
      </xdr:nvCxnSpPr>
      <xdr:spPr>
        <a:xfrm>
          <a:off x="8128966" y="235494443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893</xdr:row>
      <xdr:rowOff>152400</xdr:rowOff>
    </xdr:from>
    <xdr:to>
      <xdr:col>13</xdr:col>
      <xdr:colOff>240196</xdr:colOff>
      <xdr:row>893</xdr:row>
      <xdr:rowOff>157370</xdr:rowOff>
    </xdr:to>
    <xdr:cxnSp macro="">
      <xdr:nvCxnSpPr>
        <xdr:cNvPr id="139" name="ลูกศรเชื่อมต่อแบบตรง 138"/>
        <xdr:cNvCxnSpPr/>
      </xdr:nvCxnSpPr>
      <xdr:spPr>
        <a:xfrm>
          <a:off x="8128966" y="235494443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897</xdr:row>
      <xdr:rowOff>152400</xdr:rowOff>
    </xdr:from>
    <xdr:to>
      <xdr:col>13</xdr:col>
      <xdr:colOff>240196</xdr:colOff>
      <xdr:row>897</xdr:row>
      <xdr:rowOff>157370</xdr:rowOff>
    </xdr:to>
    <xdr:cxnSp macro="">
      <xdr:nvCxnSpPr>
        <xdr:cNvPr id="140" name="ลูกศรเชื่อมต่อแบบตรง 139"/>
        <xdr:cNvCxnSpPr/>
      </xdr:nvCxnSpPr>
      <xdr:spPr>
        <a:xfrm>
          <a:off x="8128966" y="235494443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904</xdr:row>
      <xdr:rowOff>152400</xdr:rowOff>
    </xdr:from>
    <xdr:to>
      <xdr:col>13</xdr:col>
      <xdr:colOff>240196</xdr:colOff>
      <xdr:row>904</xdr:row>
      <xdr:rowOff>157370</xdr:rowOff>
    </xdr:to>
    <xdr:cxnSp macro="">
      <xdr:nvCxnSpPr>
        <xdr:cNvPr id="141" name="ลูกศรเชื่อมต่อแบบตรง 140"/>
        <xdr:cNvCxnSpPr/>
      </xdr:nvCxnSpPr>
      <xdr:spPr>
        <a:xfrm>
          <a:off x="8128966" y="235494443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909</xdr:row>
      <xdr:rowOff>152400</xdr:rowOff>
    </xdr:from>
    <xdr:to>
      <xdr:col>13</xdr:col>
      <xdr:colOff>240196</xdr:colOff>
      <xdr:row>909</xdr:row>
      <xdr:rowOff>157370</xdr:rowOff>
    </xdr:to>
    <xdr:cxnSp macro="">
      <xdr:nvCxnSpPr>
        <xdr:cNvPr id="142" name="ลูกศรเชื่อมต่อแบบตรง 141"/>
        <xdr:cNvCxnSpPr/>
      </xdr:nvCxnSpPr>
      <xdr:spPr>
        <a:xfrm>
          <a:off x="8128966" y="235494443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916</xdr:row>
      <xdr:rowOff>152400</xdr:rowOff>
    </xdr:from>
    <xdr:to>
      <xdr:col>13</xdr:col>
      <xdr:colOff>240196</xdr:colOff>
      <xdr:row>916</xdr:row>
      <xdr:rowOff>157370</xdr:rowOff>
    </xdr:to>
    <xdr:cxnSp macro="">
      <xdr:nvCxnSpPr>
        <xdr:cNvPr id="143" name="ลูกศรเชื่อมต่อแบบตรง 142"/>
        <xdr:cNvCxnSpPr/>
      </xdr:nvCxnSpPr>
      <xdr:spPr>
        <a:xfrm>
          <a:off x="8128966" y="235494443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922</xdr:row>
      <xdr:rowOff>152400</xdr:rowOff>
    </xdr:from>
    <xdr:to>
      <xdr:col>13</xdr:col>
      <xdr:colOff>240196</xdr:colOff>
      <xdr:row>922</xdr:row>
      <xdr:rowOff>157370</xdr:rowOff>
    </xdr:to>
    <xdr:cxnSp macro="">
      <xdr:nvCxnSpPr>
        <xdr:cNvPr id="144" name="ลูกศรเชื่อมต่อแบบตรง 143"/>
        <xdr:cNvCxnSpPr/>
      </xdr:nvCxnSpPr>
      <xdr:spPr>
        <a:xfrm>
          <a:off x="8128966" y="235494443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929</xdr:row>
      <xdr:rowOff>152400</xdr:rowOff>
    </xdr:from>
    <xdr:to>
      <xdr:col>13</xdr:col>
      <xdr:colOff>240196</xdr:colOff>
      <xdr:row>929</xdr:row>
      <xdr:rowOff>157370</xdr:rowOff>
    </xdr:to>
    <xdr:cxnSp macro="">
      <xdr:nvCxnSpPr>
        <xdr:cNvPr id="145" name="ลูกศรเชื่อมต่อแบบตรง 144"/>
        <xdr:cNvCxnSpPr/>
      </xdr:nvCxnSpPr>
      <xdr:spPr>
        <a:xfrm>
          <a:off x="8128966" y="235494443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939</xdr:row>
      <xdr:rowOff>152400</xdr:rowOff>
    </xdr:from>
    <xdr:to>
      <xdr:col>13</xdr:col>
      <xdr:colOff>240196</xdr:colOff>
      <xdr:row>939</xdr:row>
      <xdr:rowOff>157370</xdr:rowOff>
    </xdr:to>
    <xdr:cxnSp macro="">
      <xdr:nvCxnSpPr>
        <xdr:cNvPr id="146" name="ลูกศรเชื่อมต่อแบบตรง 145"/>
        <xdr:cNvCxnSpPr/>
      </xdr:nvCxnSpPr>
      <xdr:spPr>
        <a:xfrm>
          <a:off x="8128966" y="235494443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944</xdr:row>
      <xdr:rowOff>152400</xdr:rowOff>
    </xdr:from>
    <xdr:to>
      <xdr:col>13</xdr:col>
      <xdr:colOff>240196</xdr:colOff>
      <xdr:row>944</xdr:row>
      <xdr:rowOff>157370</xdr:rowOff>
    </xdr:to>
    <xdr:cxnSp macro="">
      <xdr:nvCxnSpPr>
        <xdr:cNvPr id="147" name="ลูกศรเชื่อมต่อแบบตรง 146"/>
        <xdr:cNvCxnSpPr/>
      </xdr:nvCxnSpPr>
      <xdr:spPr>
        <a:xfrm>
          <a:off x="8128966" y="235494443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949</xdr:row>
      <xdr:rowOff>152400</xdr:rowOff>
    </xdr:from>
    <xdr:to>
      <xdr:col>13</xdr:col>
      <xdr:colOff>240196</xdr:colOff>
      <xdr:row>949</xdr:row>
      <xdr:rowOff>157370</xdr:rowOff>
    </xdr:to>
    <xdr:cxnSp macro="">
      <xdr:nvCxnSpPr>
        <xdr:cNvPr id="148" name="ลูกศรเชื่อมต่อแบบตรง 147"/>
        <xdr:cNvCxnSpPr/>
      </xdr:nvCxnSpPr>
      <xdr:spPr>
        <a:xfrm>
          <a:off x="8128966" y="235494443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954</xdr:row>
      <xdr:rowOff>152400</xdr:rowOff>
    </xdr:from>
    <xdr:to>
      <xdr:col>13</xdr:col>
      <xdr:colOff>240196</xdr:colOff>
      <xdr:row>954</xdr:row>
      <xdr:rowOff>157370</xdr:rowOff>
    </xdr:to>
    <xdr:cxnSp macro="">
      <xdr:nvCxnSpPr>
        <xdr:cNvPr id="149" name="ลูกศรเชื่อมต่อแบบตรง 148"/>
        <xdr:cNvCxnSpPr/>
      </xdr:nvCxnSpPr>
      <xdr:spPr>
        <a:xfrm>
          <a:off x="8128966" y="235494443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962</xdr:row>
      <xdr:rowOff>152400</xdr:rowOff>
    </xdr:from>
    <xdr:to>
      <xdr:col>13</xdr:col>
      <xdr:colOff>240196</xdr:colOff>
      <xdr:row>962</xdr:row>
      <xdr:rowOff>157370</xdr:rowOff>
    </xdr:to>
    <xdr:cxnSp macro="">
      <xdr:nvCxnSpPr>
        <xdr:cNvPr id="150" name="ลูกศรเชื่อมต่อแบบตรง 149"/>
        <xdr:cNvCxnSpPr/>
      </xdr:nvCxnSpPr>
      <xdr:spPr>
        <a:xfrm>
          <a:off x="8128966" y="235494443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967</xdr:row>
      <xdr:rowOff>152400</xdr:rowOff>
    </xdr:from>
    <xdr:to>
      <xdr:col>13</xdr:col>
      <xdr:colOff>240196</xdr:colOff>
      <xdr:row>967</xdr:row>
      <xdr:rowOff>157370</xdr:rowOff>
    </xdr:to>
    <xdr:cxnSp macro="">
      <xdr:nvCxnSpPr>
        <xdr:cNvPr id="151" name="ลูกศรเชื่อมต่อแบบตรง 150"/>
        <xdr:cNvCxnSpPr/>
      </xdr:nvCxnSpPr>
      <xdr:spPr>
        <a:xfrm>
          <a:off x="8128966" y="235494443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972</xdr:row>
      <xdr:rowOff>152400</xdr:rowOff>
    </xdr:from>
    <xdr:to>
      <xdr:col>13</xdr:col>
      <xdr:colOff>240196</xdr:colOff>
      <xdr:row>972</xdr:row>
      <xdr:rowOff>157370</xdr:rowOff>
    </xdr:to>
    <xdr:cxnSp macro="">
      <xdr:nvCxnSpPr>
        <xdr:cNvPr id="152" name="ลูกศรเชื่อมต่อแบบตรง 151"/>
        <xdr:cNvCxnSpPr/>
      </xdr:nvCxnSpPr>
      <xdr:spPr>
        <a:xfrm>
          <a:off x="8128966" y="235494443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977</xdr:row>
      <xdr:rowOff>152400</xdr:rowOff>
    </xdr:from>
    <xdr:to>
      <xdr:col>13</xdr:col>
      <xdr:colOff>240196</xdr:colOff>
      <xdr:row>977</xdr:row>
      <xdr:rowOff>157370</xdr:rowOff>
    </xdr:to>
    <xdr:cxnSp macro="">
      <xdr:nvCxnSpPr>
        <xdr:cNvPr id="153" name="ลูกศรเชื่อมต่อแบบตรง 152"/>
        <xdr:cNvCxnSpPr/>
      </xdr:nvCxnSpPr>
      <xdr:spPr>
        <a:xfrm>
          <a:off x="8128966" y="235494443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985</xdr:row>
      <xdr:rowOff>152400</xdr:rowOff>
    </xdr:from>
    <xdr:to>
      <xdr:col>13</xdr:col>
      <xdr:colOff>240196</xdr:colOff>
      <xdr:row>985</xdr:row>
      <xdr:rowOff>157370</xdr:rowOff>
    </xdr:to>
    <xdr:cxnSp macro="">
      <xdr:nvCxnSpPr>
        <xdr:cNvPr id="154" name="ลูกศรเชื่อมต่อแบบตรง 153"/>
        <xdr:cNvCxnSpPr/>
      </xdr:nvCxnSpPr>
      <xdr:spPr>
        <a:xfrm>
          <a:off x="8128966" y="235494443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991</xdr:row>
      <xdr:rowOff>152400</xdr:rowOff>
    </xdr:from>
    <xdr:to>
      <xdr:col>13</xdr:col>
      <xdr:colOff>240196</xdr:colOff>
      <xdr:row>991</xdr:row>
      <xdr:rowOff>157370</xdr:rowOff>
    </xdr:to>
    <xdr:cxnSp macro="">
      <xdr:nvCxnSpPr>
        <xdr:cNvPr id="155" name="ลูกศรเชื่อมต่อแบบตรง 154"/>
        <xdr:cNvCxnSpPr/>
      </xdr:nvCxnSpPr>
      <xdr:spPr>
        <a:xfrm>
          <a:off x="8128966" y="235494443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997</xdr:row>
      <xdr:rowOff>152400</xdr:rowOff>
    </xdr:from>
    <xdr:to>
      <xdr:col>13</xdr:col>
      <xdr:colOff>240196</xdr:colOff>
      <xdr:row>997</xdr:row>
      <xdr:rowOff>157370</xdr:rowOff>
    </xdr:to>
    <xdr:cxnSp macro="">
      <xdr:nvCxnSpPr>
        <xdr:cNvPr id="156" name="ลูกศรเชื่อมต่อแบบตรง 155"/>
        <xdr:cNvCxnSpPr/>
      </xdr:nvCxnSpPr>
      <xdr:spPr>
        <a:xfrm>
          <a:off x="8128966" y="235494443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1008</xdr:row>
      <xdr:rowOff>152400</xdr:rowOff>
    </xdr:from>
    <xdr:to>
      <xdr:col>13</xdr:col>
      <xdr:colOff>240196</xdr:colOff>
      <xdr:row>1008</xdr:row>
      <xdr:rowOff>157370</xdr:rowOff>
    </xdr:to>
    <xdr:cxnSp macro="">
      <xdr:nvCxnSpPr>
        <xdr:cNvPr id="157" name="ลูกศรเชื่อมต่อแบบตรง 156"/>
        <xdr:cNvCxnSpPr/>
      </xdr:nvCxnSpPr>
      <xdr:spPr>
        <a:xfrm>
          <a:off x="8385727" y="292445661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1013</xdr:row>
      <xdr:rowOff>152400</xdr:rowOff>
    </xdr:from>
    <xdr:to>
      <xdr:col>13</xdr:col>
      <xdr:colOff>240196</xdr:colOff>
      <xdr:row>1013</xdr:row>
      <xdr:rowOff>157370</xdr:rowOff>
    </xdr:to>
    <xdr:cxnSp macro="">
      <xdr:nvCxnSpPr>
        <xdr:cNvPr id="158" name="ลูกศรเชื่อมต่อแบบตรง 157"/>
        <xdr:cNvCxnSpPr/>
      </xdr:nvCxnSpPr>
      <xdr:spPr>
        <a:xfrm>
          <a:off x="8385727" y="295725574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1018</xdr:row>
      <xdr:rowOff>152400</xdr:rowOff>
    </xdr:from>
    <xdr:to>
      <xdr:col>13</xdr:col>
      <xdr:colOff>240196</xdr:colOff>
      <xdr:row>1018</xdr:row>
      <xdr:rowOff>157370</xdr:rowOff>
    </xdr:to>
    <xdr:cxnSp macro="">
      <xdr:nvCxnSpPr>
        <xdr:cNvPr id="159" name="ลูกศรเชื่อมต่อแบบตรง 158"/>
        <xdr:cNvCxnSpPr/>
      </xdr:nvCxnSpPr>
      <xdr:spPr>
        <a:xfrm>
          <a:off x="8385727" y="295725574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1022</xdr:row>
      <xdr:rowOff>152400</xdr:rowOff>
    </xdr:from>
    <xdr:to>
      <xdr:col>13</xdr:col>
      <xdr:colOff>240196</xdr:colOff>
      <xdr:row>1022</xdr:row>
      <xdr:rowOff>157370</xdr:rowOff>
    </xdr:to>
    <xdr:cxnSp macro="">
      <xdr:nvCxnSpPr>
        <xdr:cNvPr id="160" name="ลูกศรเชื่อมต่อแบบตรง 159"/>
        <xdr:cNvCxnSpPr/>
      </xdr:nvCxnSpPr>
      <xdr:spPr>
        <a:xfrm>
          <a:off x="8385727" y="295725574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1026</xdr:row>
      <xdr:rowOff>152400</xdr:rowOff>
    </xdr:from>
    <xdr:to>
      <xdr:col>13</xdr:col>
      <xdr:colOff>240196</xdr:colOff>
      <xdr:row>1026</xdr:row>
      <xdr:rowOff>157370</xdr:rowOff>
    </xdr:to>
    <xdr:cxnSp macro="">
      <xdr:nvCxnSpPr>
        <xdr:cNvPr id="161" name="ลูกศรเชื่อมต่อแบบตรง 160"/>
        <xdr:cNvCxnSpPr/>
      </xdr:nvCxnSpPr>
      <xdr:spPr>
        <a:xfrm>
          <a:off x="8385727" y="295725574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28575</xdr:colOff>
      <xdr:row>1031</xdr:row>
      <xdr:rowOff>152400</xdr:rowOff>
    </xdr:from>
    <xdr:to>
      <xdr:col>13</xdr:col>
      <xdr:colOff>240196</xdr:colOff>
      <xdr:row>1031</xdr:row>
      <xdr:rowOff>157370</xdr:rowOff>
    </xdr:to>
    <xdr:cxnSp macro="">
      <xdr:nvCxnSpPr>
        <xdr:cNvPr id="162" name="ลูกศรเชื่อมต่อแบบตรง 161"/>
        <xdr:cNvCxnSpPr/>
      </xdr:nvCxnSpPr>
      <xdr:spPr>
        <a:xfrm>
          <a:off x="8385727" y="295725574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41413</xdr:colOff>
      <xdr:row>1055</xdr:row>
      <xdr:rowOff>149087</xdr:rowOff>
    </xdr:from>
    <xdr:to>
      <xdr:col>17</xdr:col>
      <xdr:colOff>240196</xdr:colOff>
      <xdr:row>1055</xdr:row>
      <xdr:rowOff>149088</xdr:rowOff>
    </xdr:to>
    <xdr:cxnSp macro="">
      <xdr:nvCxnSpPr>
        <xdr:cNvPr id="163" name="ลูกศรเชื่อมต่อแบบตรง 162"/>
        <xdr:cNvCxnSpPr/>
      </xdr:nvCxnSpPr>
      <xdr:spPr>
        <a:xfrm flipV="1">
          <a:off x="7081630" y="309736435"/>
          <a:ext cx="3056283" cy="1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28575</xdr:colOff>
      <xdr:row>1061</xdr:row>
      <xdr:rowOff>152400</xdr:rowOff>
    </xdr:from>
    <xdr:to>
      <xdr:col>11</xdr:col>
      <xdr:colOff>240196</xdr:colOff>
      <xdr:row>1061</xdr:row>
      <xdr:rowOff>157370</xdr:rowOff>
    </xdr:to>
    <xdr:cxnSp macro="">
      <xdr:nvCxnSpPr>
        <xdr:cNvPr id="168" name="ลูกศรเชื่อมต่อแบบตรง 167"/>
        <xdr:cNvCxnSpPr/>
      </xdr:nvCxnSpPr>
      <xdr:spPr>
        <a:xfrm>
          <a:off x="8385727" y="295725574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1082</xdr:row>
      <xdr:rowOff>152400</xdr:rowOff>
    </xdr:from>
    <xdr:to>
      <xdr:col>12</xdr:col>
      <xdr:colOff>240196</xdr:colOff>
      <xdr:row>1082</xdr:row>
      <xdr:rowOff>157370</xdr:rowOff>
    </xdr:to>
    <xdr:cxnSp macro="">
      <xdr:nvCxnSpPr>
        <xdr:cNvPr id="169" name="ลูกศรเชื่อมต่อแบบตรง 168"/>
        <xdr:cNvCxnSpPr/>
      </xdr:nvCxnSpPr>
      <xdr:spPr>
        <a:xfrm>
          <a:off x="8385727" y="295725574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1086</xdr:row>
      <xdr:rowOff>152400</xdr:rowOff>
    </xdr:from>
    <xdr:to>
      <xdr:col>12</xdr:col>
      <xdr:colOff>240196</xdr:colOff>
      <xdr:row>1086</xdr:row>
      <xdr:rowOff>157370</xdr:rowOff>
    </xdr:to>
    <xdr:cxnSp macro="">
      <xdr:nvCxnSpPr>
        <xdr:cNvPr id="170" name="ลูกศรเชื่อมต่อแบบตรง 169"/>
        <xdr:cNvCxnSpPr/>
      </xdr:nvCxnSpPr>
      <xdr:spPr>
        <a:xfrm>
          <a:off x="8385727" y="295725574"/>
          <a:ext cx="725143" cy="4970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41413</xdr:colOff>
      <xdr:row>1078</xdr:row>
      <xdr:rowOff>149087</xdr:rowOff>
    </xdr:from>
    <xdr:to>
      <xdr:col>17</xdr:col>
      <xdr:colOff>240196</xdr:colOff>
      <xdr:row>1078</xdr:row>
      <xdr:rowOff>149088</xdr:rowOff>
    </xdr:to>
    <xdr:cxnSp macro="">
      <xdr:nvCxnSpPr>
        <xdr:cNvPr id="171" name="ลูกศรเชื่อมต่อแบบตรง 170"/>
        <xdr:cNvCxnSpPr/>
      </xdr:nvCxnSpPr>
      <xdr:spPr>
        <a:xfrm flipV="1">
          <a:off x="7081630" y="309736435"/>
          <a:ext cx="3056283" cy="1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28575</xdr:colOff>
      <xdr:row>1101</xdr:row>
      <xdr:rowOff>152400</xdr:rowOff>
    </xdr:from>
    <xdr:to>
      <xdr:col>15</xdr:col>
      <xdr:colOff>240195</xdr:colOff>
      <xdr:row>1101</xdr:row>
      <xdr:rowOff>157369</xdr:rowOff>
    </xdr:to>
    <xdr:cxnSp macro="">
      <xdr:nvCxnSpPr>
        <xdr:cNvPr id="172" name="ลูกศรเชื่อมต่อแบบตรง 171"/>
        <xdr:cNvCxnSpPr/>
      </xdr:nvCxnSpPr>
      <xdr:spPr>
        <a:xfrm>
          <a:off x="8642488" y="323455748"/>
          <a:ext cx="981903" cy="4969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28575</xdr:colOff>
      <xdr:row>1109</xdr:row>
      <xdr:rowOff>152400</xdr:rowOff>
    </xdr:from>
    <xdr:to>
      <xdr:col>17</xdr:col>
      <xdr:colOff>240195</xdr:colOff>
      <xdr:row>1109</xdr:row>
      <xdr:rowOff>157369</xdr:rowOff>
    </xdr:to>
    <xdr:cxnSp macro="">
      <xdr:nvCxnSpPr>
        <xdr:cNvPr id="174" name="ลูกศรเชื่อมต่อแบบตรง 173"/>
        <xdr:cNvCxnSpPr/>
      </xdr:nvCxnSpPr>
      <xdr:spPr>
        <a:xfrm>
          <a:off x="8642488" y="323455748"/>
          <a:ext cx="981903" cy="4969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16565</xdr:colOff>
      <xdr:row>1123</xdr:row>
      <xdr:rowOff>134938</xdr:rowOff>
    </xdr:from>
    <xdr:to>
      <xdr:col>17</xdr:col>
      <xdr:colOff>247650</xdr:colOff>
      <xdr:row>1123</xdr:row>
      <xdr:rowOff>140804</xdr:rowOff>
    </xdr:to>
    <xdr:cxnSp macro="">
      <xdr:nvCxnSpPr>
        <xdr:cNvPr id="177" name="ลูกศรเชื่อมต่อแบบตรง 176"/>
        <xdr:cNvCxnSpPr/>
      </xdr:nvCxnSpPr>
      <xdr:spPr>
        <a:xfrm flipV="1">
          <a:off x="9400761" y="327612721"/>
          <a:ext cx="744606" cy="5866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16565</xdr:colOff>
      <xdr:row>1130</xdr:row>
      <xdr:rowOff>134938</xdr:rowOff>
    </xdr:from>
    <xdr:to>
      <xdr:col>17</xdr:col>
      <xdr:colOff>247650</xdr:colOff>
      <xdr:row>1130</xdr:row>
      <xdr:rowOff>140804</xdr:rowOff>
    </xdr:to>
    <xdr:cxnSp macro="">
      <xdr:nvCxnSpPr>
        <xdr:cNvPr id="178" name="ลูกศรเชื่อมต่อแบบตรง 177"/>
        <xdr:cNvCxnSpPr/>
      </xdr:nvCxnSpPr>
      <xdr:spPr>
        <a:xfrm flipV="1">
          <a:off x="9400761" y="327612721"/>
          <a:ext cx="744606" cy="5866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16565</xdr:colOff>
      <xdr:row>1136</xdr:row>
      <xdr:rowOff>134938</xdr:rowOff>
    </xdr:from>
    <xdr:to>
      <xdr:col>17</xdr:col>
      <xdr:colOff>247650</xdr:colOff>
      <xdr:row>1136</xdr:row>
      <xdr:rowOff>140804</xdr:rowOff>
    </xdr:to>
    <xdr:cxnSp macro="">
      <xdr:nvCxnSpPr>
        <xdr:cNvPr id="179" name="ลูกศรเชื่อมต่อแบบตรง 178"/>
        <xdr:cNvCxnSpPr/>
      </xdr:nvCxnSpPr>
      <xdr:spPr>
        <a:xfrm flipV="1">
          <a:off x="9400761" y="327612721"/>
          <a:ext cx="744606" cy="5866"/>
        </a:xfrm>
        <a:prstGeom prst="straightConnector1">
          <a:avLst/>
        </a:prstGeom>
        <a:ln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144"/>
  <sheetViews>
    <sheetView tabSelected="1" topLeftCell="A67" zoomScale="115" zoomScaleNormal="115" workbookViewId="0">
      <selection activeCell="A74" sqref="A74:R74"/>
    </sheetView>
  </sheetViews>
  <sheetFormatPr defaultRowHeight="23.25"/>
  <cols>
    <col min="1" max="1" width="5.25" style="13" customWidth="1"/>
    <col min="2" max="2" width="26.5" style="1" customWidth="1"/>
    <col min="3" max="3" width="30.75" style="1" customWidth="1"/>
    <col min="4" max="4" width="9.875" style="13" bestFit="1" customWidth="1"/>
    <col min="5" max="5" width="9.25" style="1" customWidth="1"/>
    <col min="6" max="6" width="10.75" style="1" customWidth="1"/>
    <col min="7" max="7" width="3.75" style="1" customWidth="1"/>
    <col min="8" max="18" width="3.375" style="1" customWidth="1"/>
    <col min="19" max="20" width="9" style="1"/>
    <col min="21" max="21" width="15.75" style="1" customWidth="1"/>
    <col min="22" max="16384" width="9" style="1"/>
  </cols>
  <sheetData>
    <row r="1" spans="1:21">
      <c r="A1" s="84" t="s">
        <v>34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</row>
    <row r="2" spans="1:21">
      <c r="A2" s="84" t="s">
        <v>23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</row>
    <row r="3" spans="1:21">
      <c r="A3" s="72" t="s">
        <v>24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</row>
    <row r="4" spans="1:21">
      <c r="A4" s="108" t="s">
        <v>27</v>
      </c>
      <c r="B4" s="108"/>
      <c r="C4" s="5" t="s">
        <v>28</v>
      </c>
      <c r="D4" s="108" t="s">
        <v>29</v>
      </c>
      <c r="E4" s="108"/>
      <c r="F4" s="108" t="s">
        <v>31</v>
      </c>
      <c r="G4" s="108"/>
      <c r="H4" s="108" t="s">
        <v>29</v>
      </c>
      <c r="I4" s="108"/>
      <c r="J4" s="108"/>
      <c r="K4" s="108"/>
      <c r="L4" s="109"/>
      <c r="M4" s="109"/>
      <c r="N4" s="108" t="s">
        <v>33</v>
      </c>
      <c r="O4" s="108"/>
      <c r="P4" s="108"/>
      <c r="Q4" s="108"/>
      <c r="R4" s="108"/>
    </row>
    <row r="5" spans="1:21">
      <c r="A5" s="22"/>
      <c r="B5" s="3"/>
      <c r="C5" s="8"/>
      <c r="D5" s="98" t="s">
        <v>30</v>
      </c>
      <c r="E5" s="98"/>
      <c r="F5" s="98" t="s">
        <v>2</v>
      </c>
      <c r="G5" s="98"/>
      <c r="H5" s="98" t="s">
        <v>32</v>
      </c>
      <c r="I5" s="98"/>
      <c r="J5" s="98"/>
      <c r="K5" s="98"/>
      <c r="L5" s="107"/>
      <c r="M5" s="107"/>
      <c r="N5" s="99"/>
      <c r="O5" s="99"/>
      <c r="P5" s="99"/>
      <c r="Q5" s="99"/>
      <c r="R5" s="99"/>
    </row>
    <row r="6" spans="1:21" ht="21" customHeight="1">
      <c r="A6" s="104" t="s">
        <v>35</v>
      </c>
      <c r="B6" s="104"/>
      <c r="C6" s="10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</row>
    <row r="7" spans="1:21" ht="21" customHeight="1">
      <c r="A7" s="106" t="s">
        <v>36</v>
      </c>
      <c r="B7" s="106"/>
      <c r="C7" s="11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T7" s="1">
        <v>100</v>
      </c>
      <c r="U7" s="1">
        <v>19445830</v>
      </c>
    </row>
    <row r="8" spans="1:21" ht="21" customHeight="1">
      <c r="A8" s="89" t="s">
        <v>45</v>
      </c>
      <c r="B8" s="89"/>
      <c r="C8" s="21">
        <v>4</v>
      </c>
      <c r="D8" s="90">
        <f>SUM(C8*T8/U8)</f>
        <v>4.8192771084337354</v>
      </c>
      <c r="E8" s="90"/>
      <c r="F8" s="113">
        <f>SUM(D79+D89+D99+D109)</f>
        <v>2278300</v>
      </c>
      <c r="G8" s="81"/>
      <c r="H8" s="90">
        <f>SUM(F8*T7/F71)</f>
        <v>11.699891592542018</v>
      </c>
      <c r="I8" s="90"/>
      <c r="J8" s="90"/>
      <c r="K8" s="90"/>
      <c r="L8" s="90"/>
      <c r="M8" s="90"/>
      <c r="N8" s="80" t="s">
        <v>89</v>
      </c>
      <c r="O8" s="92"/>
      <c r="P8" s="92"/>
      <c r="Q8" s="92"/>
      <c r="R8" s="81"/>
      <c r="T8" s="1">
        <v>100</v>
      </c>
      <c r="U8" s="1">
        <v>83</v>
      </c>
    </row>
    <row r="9" spans="1:21" ht="21" customHeight="1">
      <c r="A9" s="89" t="s">
        <v>46</v>
      </c>
      <c r="B9" s="89"/>
      <c r="C9" s="21">
        <v>7</v>
      </c>
      <c r="D9" s="90">
        <f>SUM(C9*T8/U8)</f>
        <v>8.4337349397590362</v>
      </c>
      <c r="E9" s="90"/>
      <c r="F9" s="110">
        <f>SUM(D127+D137+D148+D157+D165+D174+D181)</f>
        <v>2699300</v>
      </c>
      <c r="G9" s="111"/>
      <c r="H9" s="90">
        <f>SUM(F9*T7/F71)</f>
        <v>13.861878319689536</v>
      </c>
      <c r="I9" s="90"/>
      <c r="J9" s="90"/>
      <c r="K9" s="90"/>
      <c r="L9" s="90"/>
      <c r="M9" s="90"/>
      <c r="N9" s="80" t="s">
        <v>89</v>
      </c>
      <c r="O9" s="92"/>
      <c r="P9" s="92"/>
      <c r="Q9" s="92"/>
      <c r="R9" s="81"/>
    </row>
    <row r="10" spans="1:21" s="4" customFormat="1" ht="21" customHeight="1">
      <c r="A10" s="94" t="s">
        <v>37</v>
      </c>
      <c r="B10" s="95"/>
      <c r="C10" s="63">
        <f>SUM(C8+C9)</f>
        <v>11</v>
      </c>
      <c r="D10" s="100">
        <f>SUM(C10*T8/U8)</f>
        <v>13.253012048192771</v>
      </c>
      <c r="E10" s="100"/>
      <c r="F10" s="112">
        <f>SUM(F8+F9)</f>
        <v>4977600</v>
      </c>
      <c r="G10" s="68"/>
      <c r="H10" s="100">
        <f>SUM(F10*T7/F71)</f>
        <v>25.561769912231554</v>
      </c>
      <c r="I10" s="100"/>
      <c r="J10" s="100"/>
      <c r="K10" s="100"/>
      <c r="L10" s="100"/>
      <c r="M10" s="100"/>
      <c r="N10" s="103"/>
      <c r="O10" s="103"/>
      <c r="P10" s="103"/>
      <c r="Q10" s="103"/>
      <c r="R10" s="103"/>
    </row>
    <row r="11" spans="1:21" ht="21" customHeight="1">
      <c r="A11" s="106" t="s">
        <v>38</v>
      </c>
      <c r="B11" s="106"/>
      <c r="C11" s="11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</row>
    <row r="12" spans="1:21" ht="21" customHeight="1">
      <c r="A12" s="106" t="s">
        <v>39</v>
      </c>
      <c r="B12" s="106"/>
      <c r="C12" s="11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</row>
    <row r="13" spans="1:21" ht="21" customHeight="1">
      <c r="A13" s="89" t="s">
        <v>47</v>
      </c>
      <c r="B13" s="89"/>
      <c r="C13" s="21">
        <v>4</v>
      </c>
      <c r="D13" s="90">
        <f>SUM(C13*T8/U8)</f>
        <v>4.8192771084337354</v>
      </c>
      <c r="E13" s="90"/>
      <c r="F13" s="93">
        <f>SUM(D201+D213+D224+D247)</f>
        <v>2694500</v>
      </c>
      <c r="G13" s="91"/>
      <c r="H13" s="90">
        <f>SUM(F13*T7/F71)</f>
        <v>13.837228589783816</v>
      </c>
      <c r="I13" s="90"/>
      <c r="J13" s="90"/>
      <c r="K13" s="90"/>
      <c r="L13" s="90"/>
      <c r="M13" s="90"/>
      <c r="N13" s="80" t="s">
        <v>863</v>
      </c>
      <c r="O13" s="92"/>
      <c r="P13" s="92"/>
      <c r="Q13" s="92"/>
      <c r="R13" s="81"/>
    </row>
    <row r="14" spans="1:21" ht="21" customHeight="1">
      <c r="A14" s="89" t="s">
        <v>48</v>
      </c>
      <c r="B14" s="89"/>
      <c r="C14" s="21">
        <v>5</v>
      </c>
      <c r="D14" s="90">
        <f>SUM(C14*T8/U8)</f>
        <v>6.024096385542169</v>
      </c>
      <c r="E14" s="90"/>
      <c r="F14" s="93">
        <f>SUM(D271+D280+D286+D295+D318)</f>
        <v>456880</v>
      </c>
      <c r="G14" s="91"/>
      <c r="H14" s="90">
        <f>SUM(F14*T7/F71)</f>
        <v>2.3462434581927742</v>
      </c>
      <c r="I14" s="90"/>
      <c r="J14" s="90"/>
      <c r="K14" s="90"/>
      <c r="L14" s="90"/>
      <c r="M14" s="90"/>
      <c r="N14" s="80" t="s">
        <v>863</v>
      </c>
      <c r="O14" s="92"/>
      <c r="P14" s="92"/>
      <c r="Q14" s="92"/>
      <c r="R14" s="81"/>
    </row>
    <row r="15" spans="1:21" ht="21" customHeight="1">
      <c r="A15" s="89" t="s">
        <v>49</v>
      </c>
      <c r="B15" s="89"/>
      <c r="C15" s="21">
        <v>4</v>
      </c>
      <c r="D15" s="90">
        <f>SUM(C15*T8/U8)</f>
        <v>4.8192771084337354</v>
      </c>
      <c r="E15" s="90"/>
      <c r="F15" s="93">
        <f>SUM(D342+D346+D350+D356)</f>
        <v>421450</v>
      </c>
      <c r="G15" s="91"/>
      <c r="H15" s="90">
        <f>SUM(F15*T7/F71)</f>
        <v>2.164297639326179</v>
      </c>
      <c r="I15" s="90"/>
      <c r="J15" s="90"/>
      <c r="K15" s="90"/>
      <c r="L15" s="90"/>
      <c r="M15" s="90"/>
      <c r="N15" s="80" t="s">
        <v>863</v>
      </c>
      <c r="O15" s="92"/>
      <c r="P15" s="92"/>
      <c r="Q15" s="92"/>
      <c r="R15" s="81"/>
    </row>
    <row r="16" spans="1:21" ht="21" customHeight="1">
      <c r="A16" s="89" t="s">
        <v>40</v>
      </c>
      <c r="B16" s="89"/>
      <c r="C16" s="21"/>
      <c r="D16" s="90"/>
      <c r="E16" s="90"/>
      <c r="F16" s="91"/>
      <c r="G16" s="91"/>
      <c r="H16" s="90"/>
      <c r="I16" s="90"/>
      <c r="J16" s="90"/>
      <c r="K16" s="90"/>
      <c r="L16" s="90"/>
      <c r="M16" s="90"/>
      <c r="N16" s="89"/>
      <c r="O16" s="89"/>
      <c r="P16" s="89"/>
      <c r="Q16" s="89"/>
      <c r="R16" s="89"/>
    </row>
    <row r="17" spans="1:18" ht="21" customHeight="1">
      <c r="A17" s="89" t="s">
        <v>50</v>
      </c>
      <c r="B17" s="89"/>
      <c r="C17" s="21">
        <v>7</v>
      </c>
      <c r="D17" s="90">
        <f>SUM(C17*T8/U8)</f>
        <v>8.4337349397590362</v>
      </c>
      <c r="E17" s="90"/>
      <c r="F17" s="93">
        <f>SUM(D365+D370+D375+D387+D394+D400+D405)</f>
        <v>900000</v>
      </c>
      <c r="G17" s="91"/>
      <c r="H17" s="90">
        <f>SUM(F17*T7/F71)</f>
        <v>4.6218243573224846</v>
      </c>
      <c r="I17" s="90"/>
      <c r="J17" s="90"/>
      <c r="K17" s="90"/>
      <c r="L17" s="90"/>
      <c r="M17" s="90"/>
      <c r="N17" s="80" t="s">
        <v>863</v>
      </c>
      <c r="O17" s="92"/>
      <c r="P17" s="92"/>
      <c r="Q17" s="92"/>
      <c r="R17" s="81"/>
    </row>
    <row r="18" spans="1:18" ht="21" customHeight="1">
      <c r="A18" s="89" t="s">
        <v>41</v>
      </c>
      <c r="B18" s="89"/>
      <c r="C18" s="21"/>
      <c r="D18" s="90"/>
      <c r="E18" s="90"/>
      <c r="F18" s="91"/>
      <c r="G18" s="91"/>
      <c r="H18" s="90"/>
      <c r="I18" s="90"/>
      <c r="J18" s="90"/>
      <c r="K18" s="90"/>
      <c r="L18" s="90"/>
      <c r="M18" s="90"/>
      <c r="N18" s="89"/>
      <c r="O18" s="89"/>
      <c r="P18" s="89"/>
      <c r="Q18" s="89"/>
      <c r="R18" s="89"/>
    </row>
    <row r="19" spans="1:18" ht="21" customHeight="1">
      <c r="A19" s="89" t="s">
        <v>51</v>
      </c>
      <c r="B19" s="89"/>
      <c r="C19" s="21">
        <v>11</v>
      </c>
      <c r="D19" s="90">
        <f>SUM(C19*T8/U8)</f>
        <v>13.253012048192771</v>
      </c>
      <c r="E19" s="90"/>
      <c r="F19" s="93">
        <f>SUM(D412+D421+D434+D440+D448+D457+D464+D470+D480+D486+D494)</f>
        <v>419000</v>
      </c>
      <c r="G19" s="91"/>
      <c r="H19" s="90">
        <f>SUM(F19*T7/F71)</f>
        <v>2.1517160063534679</v>
      </c>
      <c r="I19" s="90"/>
      <c r="J19" s="90"/>
      <c r="K19" s="90"/>
      <c r="L19" s="90"/>
      <c r="M19" s="90"/>
      <c r="N19" s="80" t="s">
        <v>863</v>
      </c>
      <c r="O19" s="92"/>
      <c r="P19" s="92"/>
      <c r="Q19" s="92"/>
      <c r="R19" s="81"/>
    </row>
    <row r="20" spans="1:18" ht="21" customHeight="1">
      <c r="A20" s="89" t="s">
        <v>42</v>
      </c>
      <c r="B20" s="89"/>
      <c r="C20" s="21"/>
      <c r="D20" s="90"/>
      <c r="E20" s="90"/>
      <c r="F20" s="91"/>
      <c r="G20" s="91"/>
      <c r="H20" s="90"/>
      <c r="I20" s="90"/>
      <c r="J20" s="90"/>
      <c r="K20" s="90"/>
      <c r="L20" s="90"/>
      <c r="M20" s="90"/>
      <c r="N20" s="89"/>
      <c r="O20" s="89"/>
      <c r="P20" s="89"/>
      <c r="Q20" s="89"/>
      <c r="R20" s="89"/>
    </row>
    <row r="21" spans="1:18" ht="21" customHeight="1">
      <c r="A21" s="89" t="s">
        <v>43</v>
      </c>
      <c r="B21" s="89"/>
      <c r="C21" s="21"/>
      <c r="D21" s="90"/>
      <c r="E21" s="90"/>
      <c r="F21" s="91"/>
      <c r="G21" s="91"/>
      <c r="H21" s="90"/>
      <c r="I21" s="90"/>
      <c r="J21" s="90"/>
      <c r="K21" s="90"/>
      <c r="L21" s="90"/>
      <c r="M21" s="90"/>
      <c r="N21" s="89"/>
      <c r="O21" s="89"/>
      <c r="P21" s="89"/>
      <c r="Q21" s="89"/>
      <c r="R21" s="89"/>
    </row>
    <row r="22" spans="1:18" ht="21" customHeight="1">
      <c r="A22" s="89" t="s">
        <v>52</v>
      </c>
      <c r="B22" s="89"/>
      <c r="C22" s="21">
        <v>5</v>
      </c>
      <c r="D22" s="90">
        <f>SUM(C22*T8/U8)</f>
        <v>6.024096385542169</v>
      </c>
      <c r="E22" s="90"/>
      <c r="F22" s="93">
        <f>SUM(D504+D512+D518+D526+D531)</f>
        <v>1619400</v>
      </c>
      <c r="G22" s="91"/>
      <c r="H22" s="90">
        <f>SUM(F22*T7/F71)</f>
        <v>8.3162026269422569</v>
      </c>
      <c r="I22" s="90"/>
      <c r="J22" s="90"/>
      <c r="K22" s="90"/>
      <c r="L22" s="90"/>
      <c r="M22" s="90"/>
      <c r="N22" s="80" t="s">
        <v>863</v>
      </c>
      <c r="O22" s="92"/>
      <c r="P22" s="92"/>
      <c r="Q22" s="92"/>
      <c r="R22" s="81"/>
    </row>
    <row r="23" spans="1:18" ht="21" customHeight="1">
      <c r="A23" s="89" t="s">
        <v>861</v>
      </c>
      <c r="B23" s="89"/>
      <c r="C23" s="21"/>
      <c r="D23" s="90"/>
      <c r="E23" s="90"/>
      <c r="F23" s="91"/>
      <c r="G23" s="91"/>
      <c r="H23" s="90"/>
      <c r="I23" s="90"/>
      <c r="J23" s="90"/>
      <c r="K23" s="90"/>
      <c r="L23" s="90"/>
      <c r="M23" s="90"/>
      <c r="N23" s="89"/>
      <c r="O23" s="89"/>
      <c r="P23" s="89"/>
      <c r="Q23" s="89"/>
      <c r="R23" s="89"/>
    </row>
    <row r="24" spans="1:18" ht="21" customHeight="1">
      <c r="A24" s="89" t="s">
        <v>862</v>
      </c>
      <c r="B24" s="89"/>
      <c r="C24" s="21"/>
      <c r="D24" s="90"/>
      <c r="E24" s="90"/>
      <c r="F24" s="91"/>
      <c r="G24" s="91"/>
      <c r="H24" s="90"/>
      <c r="I24" s="90"/>
      <c r="J24" s="90"/>
      <c r="K24" s="90"/>
      <c r="L24" s="90"/>
      <c r="M24" s="90"/>
      <c r="N24" s="89"/>
      <c r="O24" s="89"/>
      <c r="P24" s="89"/>
      <c r="Q24" s="89"/>
      <c r="R24" s="89"/>
    </row>
    <row r="25" spans="1:18" s="4" customFormat="1" ht="21" customHeight="1">
      <c r="A25" s="94" t="s">
        <v>37</v>
      </c>
      <c r="B25" s="95"/>
      <c r="C25" s="63">
        <f>SUM(C13+C14+C15+C17+C19+C22)</f>
        <v>36</v>
      </c>
      <c r="D25" s="100">
        <f>SUM(C25*T8/U8)</f>
        <v>43.373493975903614</v>
      </c>
      <c r="E25" s="100"/>
      <c r="F25" s="101">
        <f>SUM(F13+F14+F15+F17+F19+F22)</f>
        <v>6511230</v>
      </c>
      <c r="G25" s="102"/>
      <c r="H25" s="100">
        <f>SUM(F25*T7/F71)</f>
        <v>33.437512677920978</v>
      </c>
      <c r="I25" s="100"/>
      <c r="J25" s="100"/>
      <c r="K25" s="100"/>
      <c r="L25" s="100"/>
      <c r="M25" s="100"/>
      <c r="N25" s="103"/>
      <c r="O25" s="103"/>
      <c r="P25" s="103"/>
      <c r="Q25" s="103"/>
      <c r="R25" s="103"/>
    </row>
    <row r="26" spans="1:18">
      <c r="A26" s="108" t="s">
        <v>27</v>
      </c>
      <c r="B26" s="108"/>
      <c r="C26" s="5" t="s">
        <v>28</v>
      </c>
      <c r="D26" s="108" t="s">
        <v>29</v>
      </c>
      <c r="E26" s="108"/>
      <c r="F26" s="108" t="s">
        <v>31</v>
      </c>
      <c r="G26" s="108"/>
      <c r="H26" s="108" t="s">
        <v>29</v>
      </c>
      <c r="I26" s="108"/>
      <c r="J26" s="108"/>
      <c r="K26" s="108"/>
      <c r="L26" s="109"/>
      <c r="M26" s="109"/>
      <c r="N26" s="108" t="s">
        <v>33</v>
      </c>
      <c r="O26" s="108"/>
      <c r="P26" s="108"/>
      <c r="Q26" s="108"/>
      <c r="R26" s="108"/>
    </row>
    <row r="27" spans="1:18">
      <c r="A27" s="22"/>
      <c r="B27" s="3"/>
      <c r="C27" s="8"/>
      <c r="D27" s="98" t="s">
        <v>30</v>
      </c>
      <c r="E27" s="98"/>
      <c r="F27" s="98" t="s">
        <v>2</v>
      </c>
      <c r="G27" s="98"/>
      <c r="H27" s="98" t="s">
        <v>32</v>
      </c>
      <c r="I27" s="98"/>
      <c r="J27" s="98"/>
      <c r="K27" s="98"/>
      <c r="L27" s="107"/>
      <c r="M27" s="107"/>
      <c r="N27" s="99"/>
      <c r="O27" s="99"/>
      <c r="P27" s="99"/>
      <c r="Q27" s="99"/>
      <c r="R27" s="99"/>
    </row>
    <row r="28" spans="1:18">
      <c r="A28" s="104" t="s">
        <v>44</v>
      </c>
      <c r="B28" s="105"/>
      <c r="C28" s="10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</row>
    <row r="29" spans="1:18">
      <c r="A29" s="89" t="s">
        <v>813</v>
      </c>
      <c r="B29" s="89"/>
      <c r="C29" s="21">
        <v>1</v>
      </c>
      <c r="D29" s="90">
        <f>SUM(C29*T8/U8)</f>
        <v>1.2048192771084338</v>
      </c>
      <c r="E29" s="90"/>
      <c r="F29" s="93">
        <f>SUM(D551)</f>
        <v>60000</v>
      </c>
      <c r="G29" s="91"/>
      <c r="H29" s="90">
        <f>SUM(F29*T7/F71)</f>
        <v>0.30812162382149899</v>
      </c>
      <c r="I29" s="90"/>
      <c r="J29" s="90"/>
      <c r="K29" s="90"/>
      <c r="L29" s="90"/>
      <c r="M29" s="90"/>
      <c r="N29" s="80" t="s">
        <v>863</v>
      </c>
      <c r="O29" s="92"/>
      <c r="P29" s="92"/>
      <c r="Q29" s="92"/>
      <c r="R29" s="81"/>
    </row>
    <row r="30" spans="1:18">
      <c r="A30" s="58" t="s">
        <v>814</v>
      </c>
      <c r="B30" s="59"/>
      <c r="C30" s="21"/>
      <c r="D30" s="78"/>
      <c r="E30" s="114"/>
      <c r="F30" s="80"/>
      <c r="G30" s="81"/>
      <c r="H30" s="78"/>
      <c r="I30" s="82"/>
      <c r="J30" s="82"/>
      <c r="K30" s="82"/>
      <c r="L30" s="82"/>
      <c r="M30" s="79"/>
      <c r="N30" s="76"/>
      <c r="O30" s="83"/>
      <c r="P30" s="83"/>
      <c r="Q30" s="83"/>
      <c r="R30" s="77"/>
    </row>
    <row r="31" spans="1:18">
      <c r="A31" s="89" t="s">
        <v>54</v>
      </c>
      <c r="B31" s="89"/>
      <c r="C31" s="21">
        <v>1</v>
      </c>
      <c r="D31" s="90">
        <f>SUM(C31*T8/U8)</f>
        <v>1.2048192771084338</v>
      </c>
      <c r="E31" s="90"/>
      <c r="F31" s="93">
        <f>SUM(D573)</f>
        <v>200000</v>
      </c>
      <c r="G31" s="91"/>
      <c r="H31" s="90">
        <f>SUM(F31*T7/F71)</f>
        <v>1.0270720794049966</v>
      </c>
      <c r="I31" s="90"/>
      <c r="J31" s="90"/>
      <c r="K31" s="90"/>
      <c r="L31" s="90"/>
      <c r="M31" s="90"/>
      <c r="N31" s="80" t="s">
        <v>863</v>
      </c>
      <c r="O31" s="92"/>
      <c r="P31" s="92"/>
      <c r="Q31" s="92"/>
      <c r="R31" s="81"/>
    </row>
    <row r="32" spans="1:18">
      <c r="A32" s="89" t="s">
        <v>55</v>
      </c>
      <c r="B32" s="89"/>
      <c r="C32" s="21">
        <v>0</v>
      </c>
      <c r="D32" s="90">
        <v>0</v>
      </c>
      <c r="E32" s="90"/>
      <c r="F32" s="91">
        <v>0</v>
      </c>
      <c r="G32" s="91"/>
      <c r="H32" s="90">
        <v>0</v>
      </c>
      <c r="I32" s="90"/>
      <c r="J32" s="90"/>
      <c r="K32" s="90"/>
      <c r="L32" s="90"/>
      <c r="M32" s="90"/>
      <c r="N32" s="89"/>
      <c r="O32" s="89"/>
      <c r="P32" s="89"/>
      <c r="Q32" s="89"/>
      <c r="R32" s="89"/>
    </row>
    <row r="33" spans="1:18" s="4" customFormat="1">
      <c r="A33" s="94" t="s">
        <v>37</v>
      </c>
      <c r="B33" s="95"/>
      <c r="C33" s="63">
        <v>2</v>
      </c>
      <c r="D33" s="100">
        <f>SUM(C33*T8/U8)</f>
        <v>2.4096385542168677</v>
      </c>
      <c r="E33" s="100"/>
      <c r="F33" s="101">
        <f>SUM(F29+F31)</f>
        <v>260000</v>
      </c>
      <c r="G33" s="102"/>
      <c r="H33" s="100">
        <f>SUM(F33*T7/F71)</f>
        <v>1.3351937032264956</v>
      </c>
      <c r="I33" s="100"/>
      <c r="J33" s="100"/>
      <c r="K33" s="100"/>
      <c r="L33" s="100"/>
      <c r="M33" s="100"/>
      <c r="N33" s="103"/>
      <c r="O33" s="103"/>
      <c r="P33" s="103"/>
      <c r="Q33" s="103"/>
      <c r="R33" s="103"/>
    </row>
    <row r="34" spans="1:18">
      <c r="A34" s="106" t="s">
        <v>56</v>
      </c>
      <c r="B34" s="106"/>
      <c r="C34" s="21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</row>
    <row r="35" spans="1:18">
      <c r="A35" s="89" t="s">
        <v>57</v>
      </c>
      <c r="B35" s="89"/>
      <c r="C35" s="21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</row>
    <row r="36" spans="1:18">
      <c r="A36" s="89" t="s">
        <v>815</v>
      </c>
      <c r="B36" s="89"/>
      <c r="C36" s="21">
        <v>1</v>
      </c>
      <c r="D36" s="90">
        <f>SUM(C36*T8/U8)</f>
        <v>1.2048192771084338</v>
      </c>
      <c r="E36" s="90"/>
      <c r="F36" s="93">
        <f>SUM(D597)</f>
        <v>20000</v>
      </c>
      <c r="G36" s="91"/>
      <c r="H36" s="90">
        <f>SUM(F36*T7/F71)</f>
        <v>0.10270720794049966</v>
      </c>
      <c r="I36" s="90"/>
      <c r="J36" s="90"/>
      <c r="K36" s="90"/>
      <c r="L36" s="90"/>
      <c r="M36" s="90"/>
      <c r="N36" s="80" t="s">
        <v>863</v>
      </c>
      <c r="O36" s="92"/>
      <c r="P36" s="92"/>
      <c r="Q36" s="92"/>
      <c r="R36" s="81"/>
    </row>
    <row r="37" spans="1:18">
      <c r="A37" s="89" t="s">
        <v>816</v>
      </c>
      <c r="B37" s="89"/>
      <c r="C37" s="21"/>
      <c r="D37" s="90"/>
      <c r="E37" s="90"/>
      <c r="F37" s="91"/>
      <c r="G37" s="91"/>
      <c r="H37" s="90"/>
      <c r="I37" s="90"/>
      <c r="J37" s="90"/>
      <c r="K37" s="90"/>
      <c r="L37" s="90"/>
      <c r="M37" s="90"/>
      <c r="N37" s="89"/>
      <c r="O37" s="89"/>
      <c r="P37" s="89"/>
      <c r="Q37" s="89"/>
      <c r="R37" s="89"/>
    </row>
    <row r="38" spans="1:18">
      <c r="A38" s="89" t="s">
        <v>817</v>
      </c>
      <c r="B38" s="89"/>
      <c r="C38" s="21"/>
      <c r="D38" s="90"/>
      <c r="E38" s="90"/>
      <c r="F38" s="91"/>
      <c r="G38" s="91"/>
      <c r="H38" s="90"/>
      <c r="I38" s="90"/>
      <c r="J38" s="90"/>
      <c r="K38" s="90"/>
      <c r="L38" s="90"/>
      <c r="M38" s="90"/>
      <c r="N38" s="89"/>
      <c r="O38" s="89"/>
      <c r="P38" s="89"/>
      <c r="Q38" s="89"/>
      <c r="R38" s="89"/>
    </row>
    <row r="39" spans="1:18">
      <c r="A39" s="89" t="s">
        <v>58</v>
      </c>
      <c r="B39" s="89"/>
      <c r="C39" s="21">
        <v>0</v>
      </c>
      <c r="D39" s="90">
        <v>0</v>
      </c>
      <c r="E39" s="90"/>
      <c r="F39" s="91">
        <v>0</v>
      </c>
      <c r="G39" s="91"/>
      <c r="H39" s="90">
        <v>0</v>
      </c>
      <c r="I39" s="90"/>
      <c r="J39" s="90"/>
      <c r="K39" s="90"/>
      <c r="L39" s="90"/>
      <c r="M39" s="90"/>
      <c r="N39" s="89"/>
      <c r="O39" s="89"/>
      <c r="P39" s="89"/>
      <c r="Q39" s="89"/>
      <c r="R39" s="89"/>
    </row>
    <row r="40" spans="1:18">
      <c r="A40" s="89" t="s">
        <v>59</v>
      </c>
      <c r="B40" s="89"/>
      <c r="C40" s="21"/>
      <c r="D40" s="90"/>
      <c r="E40" s="90"/>
      <c r="F40" s="91"/>
      <c r="G40" s="91"/>
      <c r="H40" s="90"/>
      <c r="I40" s="90"/>
      <c r="J40" s="90"/>
      <c r="K40" s="90"/>
      <c r="L40" s="90"/>
      <c r="M40" s="90"/>
      <c r="N40" s="89"/>
      <c r="O40" s="89"/>
      <c r="P40" s="89"/>
      <c r="Q40" s="89"/>
      <c r="R40" s="89"/>
    </row>
    <row r="41" spans="1:18">
      <c r="A41" s="89" t="s">
        <v>60</v>
      </c>
      <c r="B41" s="89"/>
      <c r="C41" s="21"/>
      <c r="D41" s="90"/>
      <c r="E41" s="90"/>
      <c r="F41" s="91"/>
      <c r="G41" s="91"/>
      <c r="H41" s="90"/>
      <c r="I41" s="90"/>
      <c r="J41" s="90"/>
      <c r="K41" s="90"/>
      <c r="L41" s="90"/>
      <c r="M41" s="90"/>
      <c r="N41" s="89"/>
      <c r="O41" s="89"/>
      <c r="P41" s="89"/>
      <c r="Q41" s="89"/>
      <c r="R41" s="89"/>
    </row>
    <row r="42" spans="1:18">
      <c r="A42" s="89" t="s">
        <v>61</v>
      </c>
      <c r="B42" s="89"/>
      <c r="C42" s="21">
        <v>0</v>
      </c>
      <c r="D42" s="90">
        <v>0</v>
      </c>
      <c r="E42" s="90"/>
      <c r="F42" s="91">
        <v>0</v>
      </c>
      <c r="G42" s="91"/>
      <c r="H42" s="90">
        <v>0</v>
      </c>
      <c r="I42" s="90"/>
      <c r="J42" s="90"/>
      <c r="K42" s="90"/>
      <c r="L42" s="90"/>
      <c r="M42" s="90"/>
      <c r="N42" s="89"/>
      <c r="O42" s="89"/>
      <c r="P42" s="89"/>
      <c r="Q42" s="89"/>
      <c r="R42" s="89"/>
    </row>
    <row r="43" spans="1:18">
      <c r="A43" s="89" t="s">
        <v>62</v>
      </c>
      <c r="B43" s="89"/>
      <c r="C43" s="21"/>
      <c r="D43" s="90"/>
      <c r="E43" s="90"/>
      <c r="F43" s="91"/>
      <c r="G43" s="91"/>
      <c r="H43" s="90"/>
      <c r="I43" s="90"/>
      <c r="J43" s="90"/>
      <c r="K43" s="90"/>
      <c r="L43" s="90"/>
      <c r="M43" s="90"/>
      <c r="N43" s="89"/>
      <c r="O43" s="89"/>
      <c r="P43" s="89"/>
      <c r="Q43" s="89"/>
      <c r="R43" s="89"/>
    </row>
    <row r="44" spans="1:18">
      <c r="A44" s="89" t="s">
        <v>63</v>
      </c>
      <c r="B44" s="89"/>
      <c r="C44" s="21"/>
      <c r="D44" s="90"/>
      <c r="E44" s="90"/>
      <c r="F44" s="91"/>
      <c r="G44" s="91"/>
      <c r="H44" s="90"/>
      <c r="I44" s="90"/>
      <c r="J44" s="90"/>
      <c r="K44" s="90"/>
      <c r="L44" s="90"/>
      <c r="M44" s="90"/>
      <c r="N44" s="89"/>
      <c r="O44" s="89"/>
      <c r="P44" s="89"/>
      <c r="Q44" s="89"/>
      <c r="R44" s="89"/>
    </row>
    <row r="45" spans="1:18">
      <c r="A45" s="89"/>
      <c r="B45" s="89"/>
      <c r="C45" s="21"/>
      <c r="D45" s="90"/>
      <c r="E45" s="90"/>
      <c r="F45" s="91"/>
      <c r="G45" s="91"/>
      <c r="H45" s="90"/>
      <c r="I45" s="90"/>
      <c r="J45" s="90"/>
      <c r="K45" s="90"/>
      <c r="L45" s="90"/>
      <c r="M45" s="90"/>
      <c r="N45" s="89"/>
      <c r="O45" s="89"/>
      <c r="P45" s="89"/>
      <c r="Q45" s="89"/>
      <c r="R45" s="89"/>
    </row>
    <row r="46" spans="1:18">
      <c r="A46" s="89"/>
      <c r="B46" s="89"/>
      <c r="C46" s="21"/>
      <c r="D46" s="90"/>
      <c r="E46" s="90"/>
      <c r="F46" s="91"/>
      <c r="G46" s="91"/>
      <c r="H46" s="90"/>
      <c r="I46" s="90"/>
      <c r="J46" s="90"/>
      <c r="K46" s="90"/>
      <c r="L46" s="90"/>
      <c r="M46" s="90"/>
      <c r="N46" s="89"/>
      <c r="O46" s="89"/>
      <c r="P46" s="89"/>
      <c r="Q46" s="89"/>
      <c r="R46" s="89"/>
    </row>
    <row r="47" spans="1:18">
      <c r="A47" s="89"/>
      <c r="B47" s="89"/>
      <c r="C47" s="21"/>
      <c r="D47" s="90"/>
      <c r="E47" s="90"/>
      <c r="F47" s="91"/>
      <c r="G47" s="91"/>
      <c r="H47" s="90"/>
      <c r="I47" s="90"/>
      <c r="J47" s="90"/>
      <c r="K47" s="90"/>
      <c r="L47" s="90"/>
      <c r="M47" s="90"/>
      <c r="N47" s="89"/>
      <c r="O47" s="89"/>
      <c r="P47" s="89"/>
      <c r="Q47" s="89"/>
      <c r="R47" s="89"/>
    </row>
    <row r="48" spans="1:18" s="4" customFormat="1">
      <c r="A48" s="94" t="s">
        <v>37</v>
      </c>
      <c r="B48" s="95"/>
      <c r="C48" s="63">
        <v>1</v>
      </c>
      <c r="D48" s="100">
        <f>SUM(C48*T8/U8)</f>
        <v>1.2048192771084338</v>
      </c>
      <c r="E48" s="100"/>
      <c r="F48" s="101">
        <f>SUM(F36)</f>
        <v>20000</v>
      </c>
      <c r="G48" s="102"/>
      <c r="H48" s="100">
        <f>SUM(F48*T7/F71)</f>
        <v>0.10270720794049966</v>
      </c>
      <c r="I48" s="100"/>
      <c r="J48" s="100"/>
      <c r="K48" s="100"/>
      <c r="L48" s="100"/>
      <c r="M48" s="100"/>
      <c r="N48" s="103"/>
      <c r="O48" s="103"/>
      <c r="P48" s="103"/>
      <c r="Q48" s="103"/>
      <c r="R48" s="103"/>
    </row>
    <row r="49" spans="1:20">
      <c r="A49" s="108" t="s">
        <v>27</v>
      </c>
      <c r="B49" s="108"/>
      <c r="C49" s="5" t="s">
        <v>28</v>
      </c>
      <c r="D49" s="108" t="s">
        <v>29</v>
      </c>
      <c r="E49" s="108"/>
      <c r="F49" s="108" t="s">
        <v>31</v>
      </c>
      <c r="G49" s="108"/>
      <c r="H49" s="108" t="s">
        <v>29</v>
      </c>
      <c r="I49" s="108"/>
      <c r="J49" s="108"/>
      <c r="K49" s="108"/>
      <c r="L49" s="109"/>
      <c r="M49" s="109"/>
      <c r="N49" s="108" t="s">
        <v>33</v>
      </c>
      <c r="O49" s="108"/>
      <c r="P49" s="108"/>
      <c r="Q49" s="108"/>
      <c r="R49" s="108"/>
    </row>
    <row r="50" spans="1:20">
      <c r="A50" s="22"/>
      <c r="B50" s="3"/>
      <c r="C50" s="8"/>
      <c r="D50" s="98" t="s">
        <v>30</v>
      </c>
      <c r="E50" s="98"/>
      <c r="F50" s="98" t="s">
        <v>2</v>
      </c>
      <c r="G50" s="98"/>
      <c r="H50" s="98" t="s">
        <v>32</v>
      </c>
      <c r="I50" s="98"/>
      <c r="J50" s="98"/>
      <c r="K50" s="98"/>
      <c r="L50" s="107"/>
      <c r="M50" s="107"/>
      <c r="N50" s="99"/>
      <c r="O50" s="99"/>
      <c r="P50" s="99"/>
      <c r="Q50" s="99"/>
      <c r="R50" s="99"/>
    </row>
    <row r="51" spans="1:20">
      <c r="A51" s="104" t="s">
        <v>64</v>
      </c>
      <c r="B51" s="104"/>
      <c r="C51" s="10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</row>
    <row r="52" spans="1:20">
      <c r="A52" s="106" t="s">
        <v>65</v>
      </c>
      <c r="B52" s="106"/>
      <c r="C52" s="11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</row>
    <row r="53" spans="1:20">
      <c r="A53" s="89" t="s">
        <v>66</v>
      </c>
      <c r="B53" s="89"/>
      <c r="C53" s="21">
        <v>3</v>
      </c>
      <c r="D53" s="90">
        <f>SUM(C53*T8/U8)</f>
        <v>3.6144578313253013</v>
      </c>
      <c r="E53" s="90"/>
      <c r="F53" s="93">
        <f>SUM(D620+D629+D641)</f>
        <v>1443000</v>
      </c>
      <c r="G53" s="91"/>
      <c r="H53" s="90">
        <f>SUM(F53*T7/F71)</f>
        <v>7.4103250529070506</v>
      </c>
      <c r="I53" s="90"/>
      <c r="J53" s="90"/>
      <c r="K53" s="90"/>
      <c r="L53" s="90"/>
      <c r="M53" s="90"/>
      <c r="N53" s="80" t="s">
        <v>89</v>
      </c>
      <c r="O53" s="92"/>
      <c r="P53" s="92"/>
      <c r="Q53" s="92"/>
      <c r="R53" s="81"/>
    </row>
    <row r="54" spans="1:20">
      <c r="A54" s="89" t="s">
        <v>67</v>
      </c>
      <c r="B54" s="89"/>
      <c r="C54" s="21">
        <v>3</v>
      </c>
      <c r="D54" s="90">
        <f>SUM(C54*T8/U8)</f>
        <v>3.6144578313253013</v>
      </c>
      <c r="E54" s="90"/>
      <c r="F54" s="93">
        <f>SUM(D665+D673+D688)</f>
        <v>805000</v>
      </c>
      <c r="G54" s="91"/>
      <c r="H54" s="90">
        <f>SUM(F54*T7/F71)</f>
        <v>4.1339651196051115</v>
      </c>
      <c r="I54" s="90"/>
      <c r="J54" s="90"/>
      <c r="K54" s="90"/>
      <c r="L54" s="90"/>
      <c r="M54" s="90"/>
      <c r="N54" s="80" t="s">
        <v>863</v>
      </c>
      <c r="O54" s="92"/>
      <c r="P54" s="92"/>
      <c r="Q54" s="92"/>
      <c r="R54" s="81"/>
      <c r="S54" s="1">
        <v>100</v>
      </c>
      <c r="T54" s="1">
        <v>83</v>
      </c>
    </row>
    <row r="55" spans="1:20">
      <c r="A55" s="89" t="s">
        <v>68</v>
      </c>
      <c r="B55" s="89"/>
      <c r="C55" s="21"/>
      <c r="D55" s="90"/>
      <c r="E55" s="90"/>
      <c r="F55" s="91"/>
      <c r="G55" s="91"/>
      <c r="H55" s="90"/>
      <c r="I55" s="90"/>
      <c r="J55" s="90"/>
      <c r="K55" s="90"/>
      <c r="L55" s="90"/>
      <c r="M55" s="90"/>
      <c r="N55" s="89"/>
      <c r="O55" s="89"/>
      <c r="P55" s="89"/>
      <c r="Q55" s="89"/>
      <c r="R55" s="89"/>
    </row>
    <row r="56" spans="1:20">
      <c r="A56" s="89" t="s">
        <v>69</v>
      </c>
      <c r="B56" s="89"/>
      <c r="C56" s="21"/>
      <c r="D56" s="90"/>
      <c r="E56" s="90"/>
      <c r="F56" s="91"/>
      <c r="G56" s="91"/>
      <c r="H56" s="90"/>
      <c r="I56" s="90"/>
      <c r="J56" s="90"/>
      <c r="K56" s="90"/>
      <c r="L56" s="90"/>
      <c r="M56" s="90"/>
      <c r="N56" s="89"/>
      <c r="O56" s="89"/>
      <c r="P56" s="89"/>
      <c r="Q56" s="89"/>
      <c r="R56" s="89"/>
    </row>
    <row r="57" spans="1:20">
      <c r="A57" s="89" t="s">
        <v>70</v>
      </c>
      <c r="B57" s="89"/>
      <c r="C57" s="21">
        <v>16</v>
      </c>
      <c r="D57" s="90">
        <f>SUM(C57*T8/U8)</f>
        <v>19.277108433734941</v>
      </c>
      <c r="E57" s="90"/>
      <c r="F57" s="93">
        <v>2542400</v>
      </c>
      <c r="G57" s="91"/>
      <c r="H57" s="90">
        <f>SUM(F57*T7/F71)</f>
        <v>13.056140273396316</v>
      </c>
      <c r="I57" s="90"/>
      <c r="J57" s="90"/>
      <c r="K57" s="90"/>
      <c r="L57" s="90"/>
      <c r="M57" s="90"/>
      <c r="N57" s="80" t="s">
        <v>863</v>
      </c>
      <c r="O57" s="92"/>
      <c r="P57" s="92"/>
      <c r="Q57" s="92"/>
      <c r="R57" s="81"/>
    </row>
    <row r="58" spans="1:20">
      <c r="A58" s="89" t="s">
        <v>71</v>
      </c>
      <c r="B58" s="89"/>
      <c r="C58" s="21"/>
      <c r="D58" s="90"/>
      <c r="E58" s="90"/>
      <c r="F58" s="91"/>
      <c r="G58" s="91"/>
      <c r="H58" s="90"/>
      <c r="I58" s="90"/>
      <c r="J58" s="90"/>
      <c r="K58" s="90"/>
      <c r="L58" s="90"/>
      <c r="M58" s="90"/>
      <c r="N58" s="91" t="s">
        <v>533</v>
      </c>
      <c r="O58" s="91"/>
      <c r="P58" s="91"/>
      <c r="Q58" s="91"/>
      <c r="R58" s="91"/>
    </row>
    <row r="59" spans="1:20">
      <c r="A59" s="89" t="s">
        <v>72</v>
      </c>
      <c r="B59" s="89"/>
      <c r="C59" s="21"/>
      <c r="D59" s="90"/>
      <c r="E59" s="90"/>
      <c r="F59" s="91"/>
      <c r="G59" s="91"/>
      <c r="H59" s="90"/>
      <c r="I59" s="90"/>
      <c r="J59" s="90"/>
      <c r="K59" s="90"/>
      <c r="L59" s="90"/>
      <c r="M59" s="90"/>
      <c r="N59" s="80" t="s">
        <v>89</v>
      </c>
      <c r="O59" s="92"/>
      <c r="P59" s="92"/>
      <c r="Q59" s="92"/>
      <c r="R59" s="81"/>
    </row>
    <row r="60" spans="1:20">
      <c r="A60" s="89" t="s">
        <v>73</v>
      </c>
      <c r="B60" s="89"/>
      <c r="C60" s="21">
        <v>2</v>
      </c>
      <c r="D60" s="90">
        <f>SUM(C60*T8/U8)</f>
        <v>2.4096385542168677</v>
      </c>
      <c r="E60" s="90"/>
      <c r="F60" s="93">
        <f>SUM(D1056+D1062)</f>
        <v>390000</v>
      </c>
      <c r="G60" s="91"/>
      <c r="H60" s="90">
        <f>SUM(F60*T7/F71)</f>
        <v>2.0027905548397436</v>
      </c>
      <c r="I60" s="90"/>
      <c r="J60" s="90"/>
      <c r="K60" s="90"/>
      <c r="L60" s="90"/>
      <c r="M60" s="90"/>
      <c r="N60" s="80" t="s">
        <v>863</v>
      </c>
      <c r="O60" s="92"/>
      <c r="P60" s="92"/>
      <c r="Q60" s="92"/>
      <c r="R60" s="81"/>
    </row>
    <row r="61" spans="1:20">
      <c r="A61" s="89" t="s">
        <v>74</v>
      </c>
      <c r="B61" s="89"/>
      <c r="C61" s="21"/>
      <c r="D61" s="90"/>
      <c r="E61" s="90"/>
      <c r="F61" s="91"/>
      <c r="G61" s="91"/>
      <c r="H61" s="90"/>
      <c r="I61" s="90"/>
      <c r="J61" s="90"/>
      <c r="K61" s="90"/>
      <c r="L61" s="90"/>
      <c r="M61" s="90"/>
      <c r="N61" s="89"/>
      <c r="O61" s="89"/>
      <c r="P61" s="89"/>
      <c r="Q61" s="89"/>
      <c r="R61" s="89"/>
    </row>
    <row r="62" spans="1:20">
      <c r="A62" s="89" t="s">
        <v>75</v>
      </c>
      <c r="B62" s="89"/>
      <c r="C62" s="21"/>
      <c r="D62" s="90"/>
      <c r="E62" s="90"/>
      <c r="F62" s="91"/>
      <c r="G62" s="91"/>
      <c r="H62" s="90"/>
      <c r="I62" s="90"/>
      <c r="J62" s="90"/>
      <c r="K62" s="90"/>
      <c r="L62" s="90"/>
      <c r="M62" s="90"/>
      <c r="N62" s="89"/>
      <c r="O62" s="89"/>
      <c r="P62" s="89"/>
      <c r="Q62" s="89"/>
      <c r="R62" s="89"/>
    </row>
    <row r="63" spans="1:20">
      <c r="A63" s="89" t="s">
        <v>76</v>
      </c>
      <c r="B63" s="89"/>
      <c r="C63" s="21">
        <v>3</v>
      </c>
      <c r="D63" s="90">
        <f>SUM(C63*T8/U8)</f>
        <v>3.6144578313253013</v>
      </c>
      <c r="E63" s="90"/>
      <c r="F63" s="93">
        <f>SUM(D1079+D1083+D1087)</f>
        <v>520000</v>
      </c>
      <c r="G63" s="91"/>
      <c r="H63" s="90">
        <f>SUM(F63*T7/F71)</f>
        <v>2.6703874064529911</v>
      </c>
      <c r="I63" s="90"/>
      <c r="J63" s="90"/>
      <c r="K63" s="90"/>
      <c r="L63" s="90"/>
      <c r="M63" s="90"/>
      <c r="N63" s="91" t="s">
        <v>533</v>
      </c>
      <c r="O63" s="91"/>
      <c r="P63" s="91"/>
      <c r="Q63" s="91"/>
      <c r="R63" s="91"/>
    </row>
    <row r="64" spans="1:20">
      <c r="A64" s="89" t="s">
        <v>77</v>
      </c>
      <c r="B64" s="89"/>
      <c r="C64" s="21"/>
      <c r="D64" s="90"/>
      <c r="E64" s="90"/>
      <c r="F64" s="91"/>
      <c r="G64" s="91"/>
      <c r="H64" s="90"/>
      <c r="I64" s="90"/>
      <c r="J64" s="90"/>
      <c r="K64" s="90"/>
      <c r="L64" s="90"/>
      <c r="M64" s="90"/>
      <c r="N64" s="89"/>
      <c r="O64" s="89"/>
      <c r="P64" s="89"/>
      <c r="Q64" s="89"/>
      <c r="R64" s="89"/>
    </row>
    <row r="65" spans="1:18">
      <c r="A65" s="89" t="s">
        <v>78</v>
      </c>
      <c r="B65" s="89"/>
      <c r="C65" s="21">
        <v>6</v>
      </c>
      <c r="D65" s="90">
        <f>SUM(C65*T8/U8)</f>
        <v>7.2289156626506026</v>
      </c>
      <c r="E65" s="90"/>
      <c r="F65" s="93">
        <f>SUM(D1102+D1110+D1116+D1124+D1131+D1137)</f>
        <v>2003600</v>
      </c>
      <c r="G65" s="91"/>
      <c r="H65" s="90">
        <f>SUM(F65*T7/F71)</f>
        <v>10.289208091479257</v>
      </c>
      <c r="I65" s="90"/>
      <c r="J65" s="90"/>
      <c r="K65" s="90"/>
      <c r="L65" s="90"/>
      <c r="M65" s="90"/>
      <c r="N65" s="80" t="s">
        <v>863</v>
      </c>
      <c r="O65" s="92"/>
      <c r="P65" s="92"/>
      <c r="Q65" s="92"/>
      <c r="R65" s="81"/>
    </row>
    <row r="66" spans="1:18">
      <c r="A66" s="89" t="s">
        <v>79</v>
      </c>
      <c r="B66" s="89"/>
      <c r="C66" s="21"/>
      <c r="D66" s="90"/>
      <c r="E66" s="90"/>
      <c r="F66" s="91"/>
      <c r="G66" s="91"/>
      <c r="H66" s="90"/>
      <c r="I66" s="90"/>
      <c r="J66" s="90"/>
      <c r="K66" s="90"/>
      <c r="L66" s="90"/>
      <c r="M66" s="90"/>
      <c r="N66" s="80" t="s">
        <v>89</v>
      </c>
      <c r="O66" s="92"/>
      <c r="P66" s="92"/>
      <c r="Q66" s="92"/>
      <c r="R66" s="81"/>
    </row>
    <row r="67" spans="1:18">
      <c r="A67" s="89" t="s">
        <v>80</v>
      </c>
      <c r="B67" s="89"/>
      <c r="C67" s="21"/>
      <c r="D67" s="90"/>
      <c r="E67" s="90"/>
      <c r="F67" s="91"/>
      <c r="G67" s="91"/>
      <c r="H67" s="90"/>
      <c r="I67" s="90"/>
      <c r="J67" s="90"/>
      <c r="K67" s="90"/>
      <c r="L67" s="90"/>
      <c r="M67" s="90"/>
      <c r="N67" s="89"/>
      <c r="O67" s="89"/>
      <c r="P67" s="89"/>
      <c r="Q67" s="89"/>
      <c r="R67" s="89"/>
    </row>
    <row r="68" spans="1:18">
      <c r="A68" s="76"/>
      <c r="B68" s="77"/>
      <c r="C68" s="21"/>
      <c r="D68" s="78"/>
      <c r="E68" s="79"/>
      <c r="F68" s="80"/>
      <c r="G68" s="81"/>
      <c r="H68" s="78"/>
      <c r="I68" s="82"/>
      <c r="J68" s="82"/>
      <c r="K68" s="82"/>
      <c r="L68" s="82"/>
      <c r="M68" s="79"/>
      <c r="N68" s="76"/>
      <c r="O68" s="83"/>
      <c r="P68" s="83"/>
      <c r="Q68" s="83"/>
      <c r="R68" s="77"/>
    </row>
    <row r="69" spans="1:18">
      <c r="A69" s="89"/>
      <c r="B69" s="89"/>
      <c r="C69" s="21"/>
      <c r="D69" s="90"/>
      <c r="E69" s="90"/>
      <c r="F69" s="91"/>
      <c r="G69" s="91"/>
      <c r="H69" s="90"/>
      <c r="I69" s="90"/>
      <c r="J69" s="90"/>
      <c r="K69" s="90"/>
      <c r="L69" s="90"/>
      <c r="M69" s="90"/>
      <c r="N69" s="89"/>
      <c r="O69" s="89"/>
      <c r="P69" s="89"/>
      <c r="Q69" s="89"/>
      <c r="R69" s="89"/>
    </row>
    <row r="70" spans="1:18" s="4" customFormat="1">
      <c r="A70" s="94" t="s">
        <v>37</v>
      </c>
      <c r="B70" s="95"/>
      <c r="C70" s="63">
        <f>SUM(C53+C54+C57+C60+C63+C65)</f>
        <v>33</v>
      </c>
      <c r="D70" s="100">
        <f>SUM(C70*S54/T54)</f>
        <v>39.75903614457831</v>
      </c>
      <c r="E70" s="100"/>
      <c r="F70" s="101">
        <f>SUM(F53+F54+F57+F60+F63+F65)</f>
        <v>7704000</v>
      </c>
      <c r="G70" s="102"/>
      <c r="H70" s="100">
        <f>SUM(F70*T7/F71)</f>
        <v>39.562816498680469</v>
      </c>
      <c r="I70" s="100"/>
      <c r="J70" s="100"/>
      <c r="K70" s="100"/>
      <c r="L70" s="100"/>
      <c r="M70" s="100"/>
      <c r="N70" s="103"/>
      <c r="O70" s="103"/>
      <c r="P70" s="103"/>
      <c r="Q70" s="103"/>
      <c r="R70" s="103"/>
    </row>
    <row r="71" spans="1:18" s="4" customFormat="1">
      <c r="A71" s="94" t="s">
        <v>81</v>
      </c>
      <c r="B71" s="95"/>
      <c r="C71" s="54">
        <f>SUM(C10+C25+C33+C48+C70)</f>
        <v>83</v>
      </c>
      <c r="D71" s="96">
        <f>SUM(D10+D25+D33+D48+D70)</f>
        <v>100</v>
      </c>
      <c r="E71" s="96"/>
      <c r="F71" s="97">
        <f>SUM(F10+F25+F33+F48+F70)</f>
        <v>19472830</v>
      </c>
      <c r="G71" s="98"/>
      <c r="H71" s="96">
        <f>SUM(H10+H25+H33+H48+H70)</f>
        <v>100</v>
      </c>
      <c r="I71" s="96"/>
      <c r="J71" s="96"/>
      <c r="K71" s="96"/>
      <c r="L71" s="96"/>
      <c r="M71" s="96"/>
      <c r="N71" s="99"/>
      <c r="O71" s="99"/>
      <c r="P71" s="99"/>
      <c r="Q71" s="99"/>
      <c r="R71" s="99"/>
    </row>
    <row r="72" spans="1:18">
      <c r="A72" s="84" t="s">
        <v>22</v>
      </c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</row>
    <row r="73" spans="1:18">
      <c r="A73" s="84" t="s">
        <v>23</v>
      </c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</row>
    <row r="74" spans="1:18">
      <c r="A74" s="84" t="s">
        <v>24</v>
      </c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</row>
    <row r="75" spans="1:18">
      <c r="A75" s="86" t="s">
        <v>25</v>
      </c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</row>
    <row r="76" spans="1:18">
      <c r="A76" s="88" t="s">
        <v>26</v>
      </c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</row>
    <row r="77" spans="1:18" s="2" customFormat="1" ht="23.25" customHeight="1">
      <c r="A77" s="15" t="s">
        <v>5</v>
      </c>
      <c r="B77" s="5" t="s">
        <v>0</v>
      </c>
      <c r="C77" s="5" t="s">
        <v>1</v>
      </c>
      <c r="D77" s="15" t="s">
        <v>2</v>
      </c>
      <c r="E77" s="5" t="s">
        <v>7</v>
      </c>
      <c r="F77" s="6" t="s">
        <v>3</v>
      </c>
      <c r="G77" s="66" t="s">
        <v>8</v>
      </c>
      <c r="H77" s="67"/>
      <c r="I77" s="68"/>
      <c r="J77" s="66" t="s">
        <v>9</v>
      </c>
      <c r="K77" s="69"/>
      <c r="L77" s="69"/>
      <c r="M77" s="69"/>
      <c r="N77" s="69"/>
      <c r="O77" s="69"/>
      <c r="P77" s="69"/>
      <c r="Q77" s="69"/>
      <c r="R77" s="70"/>
    </row>
    <row r="78" spans="1:18" s="4" customFormat="1">
      <c r="A78" s="16" t="s">
        <v>6</v>
      </c>
      <c r="B78" s="8"/>
      <c r="C78" s="8"/>
      <c r="D78" s="16"/>
      <c r="E78" s="7" t="s">
        <v>4</v>
      </c>
      <c r="F78" s="7" t="s">
        <v>4</v>
      </c>
      <c r="G78" s="9" t="s">
        <v>10</v>
      </c>
      <c r="H78" s="9" t="s">
        <v>11</v>
      </c>
      <c r="I78" s="9" t="s">
        <v>12</v>
      </c>
      <c r="J78" s="9" t="s">
        <v>13</v>
      </c>
      <c r="K78" s="9" t="s">
        <v>14</v>
      </c>
      <c r="L78" s="9" t="s">
        <v>15</v>
      </c>
      <c r="M78" s="9" t="s">
        <v>16</v>
      </c>
      <c r="N78" s="9" t="s">
        <v>17</v>
      </c>
      <c r="O78" s="9" t="s">
        <v>18</v>
      </c>
      <c r="P78" s="9" t="s">
        <v>19</v>
      </c>
      <c r="Q78" s="9" t="s">
        <v>20</v>
      </c>
      <c r="R78" s="9" t="s">
        <v>21</v>
      </c>
    </row>
    <row r="79" spans="1:18" ht="21" customHeight="1">
      <c r="A79" s="19">
        <v>1</v>
      </c>
      <c r="B79" s="10" t="s">
        <v>107</v>
      </c>
      <c r="C79" s="10" t="s">
        <v>541</v>
      </c>
      <c r="D79" s="20">
        <v>330000</v>
      </c>
      <c r="E79" s="19" t="s">
        <v>113</v>
      </c>
      <c r="F79" s="19" t="s">
        <v>89</v>
      </c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ht="21" customHeight="1">
      <c r="A80" s="21"/>
      <c r="B80" s="11" t="s">
        <v>108</v>
      </c>
      <c r="C80" s="11" t="s">
        <v>542</v>
      </c>
      <c r="D80" s="2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</row>
    <row r="81" spans="1:18" ht="21" customHeight="1">
      <c r="A81" s="21"/>
      <c r="B81" s="11" t="s">
        <v>109</v>
      </c>
      <c r="C81" s="11" t="s">
        <v>543</v>
      </c>
      <c r="D81" s="2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</row>
    <row r="82" spans="1:18" ht="21" customHeight="1">
      <c r="A82" s="21"/>
      <c r="B82" s="11"/>
      <c r="C82" s="11" t="s">
        <v>110</v>
      </c>
      <c r="D82" s="2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</row>
    <row r="83" spans="1:18" ht="21" customHeight="1">
      <c r="A83" s="21"/>
      <c r="B83" s="11"/>
      <c r="C83" s="11" t="s">
        <v>111</v>
      </c>
      <c r="D83" s="2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</row>
    <row r="84" spans="1:18" ht="21" customHeight="1">
      <c r="A84" s="21"/>
      <c r="B84" s="11"/>
      <c r="C84" s="11" t="s">
        <v>112</v>
      </c>
      <c r="D84" s="2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</row>
    <row r="85" spans="1:18" ht="21" customHeight="1">
      <c r="A85" s="21"/>
      <c r="B85" s="11"/>
      <c r="C85" s="11" t="s">
        <v>287</v>
      </c>
      <c r="D85" s="2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</row>
    <row r="86" spans="1:18" ht="21" customHeight="1">
      <c r="A86" s="21"/>
      <c r="B86" s="11"/>
      <c r="C86" s="11" t="s">
        <v>288</v>
      </c>
      <c r="D86" s="2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</row>
    <row r="87" spans="1:18" ht="21" customHeight="1">
      <c r="A87" s="21"/>
      <c r="B87" s="11"/>
      <c r="D87" s="2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</row>
    <row r="88" spans="1:18" ht="21" customHeight="1">
      <c r="A88" s="23"/>
      <c r="B88" s="12"/>
      <c r="C88" s="12"/>
      <c r="D88" s="47"/>
      <c r="E88" s="23"/>
      <c r="F88" s="23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</row>
    <row r="89" spans="1:18" ht="21" customHeight="1">
      <c r="A89" s="21">
        <v>2</v>
      </c>
      <c r="B89" s="11" t="s">
        <v>114</v>
      </c>
      <c r="C89" s="11" t="s">
        <v>544</v>
      </c>
      <c r="D89" s="24">
        <v>1783000</v>
      </c>
      <c r="E89" s="21" t="s">
        <v>116</v>
      </c>
      <c r="F89" s="21" t="s">
        <v>89</v>
      </c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</row>
    <row r="90" spans="1:18" ht="21" customHeight="1">
      <c r="A90" s="21"/>
      <c r="B90" s="11" t="s">
        <v>115</v>
      </c>
      <c r="C90" s="11" t="s">
        <v>545</v>
      </c>
      <c r="D90" s="21"/>
      <c r="E90" s="21" t="s">
        <v>117</v>
      </c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</row>
    <row r="91" spans="1:18" ht="21" customHeight="1">
      <c r="A91" s="21"/>
      <c r="B91" s="11"/>
      <c r="C91" s="48" t="s">
        <v>546</v>
      </c>
      <c r="D91" s="2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</row>
    <row r="92" spans="1:18" ht="21" customHeight="1">
      <c r="A92" s="21"/>
      <c r="B92" s="11"/>
      <c r="C92" s="11" t="s">
        <v>547</v>
      </c>
      <c r="D92" s="2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</row>
    <row r="93" spans="1:18" ht="21" customHeight="1">
      <c r="A93" s="21"/>
      <c r="B93" s="11"/>
      <c r="C93" s="11" t="s">
        <v>293</v>
      </c>
      <c r="D93" s="2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</row>
    <row r="94" spans="1:18" ht="21" customHeight="1">
      <c r="A94" s="21"/>
      <c r="B94" s="11"/>
      <c r="C94" s="11"/>
      <c r="D94" s="2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</row>
    <row r="95" spans="1:18" ht="21" customHeight="1">
      <c r="A95" s="21"/>
      <c r="B95" s="11"/>
      <c r="C95" s="11"/>
      <c r="D95" s="2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</row>
    <row r="96" spans="1:18" ht="21" customHeight="1">
      <c r="A96" s="23"/>
      <c r="B96" s="12"/>
      <c r="C96" s="12"/>
      <c r="D96" s="23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</row>
    <row r="97" spans="1:18" s="14" customFormat="1" ht="23.25" customHeight="1">
      <c r="A97" s="15" t="s">
        <v>5</v>
      </c>
      <c r="B97" s="15" t="s">
        <v>0</v>
      </c>
      <c r="C97" s="15" t="s">
        <v>1</v>
      </c>
      <c r="D97" s="15" t="s">
        <v>2</v>
      </c>
      <c r="E97" s="15" t="s">
        <v>7</v>
      </c>
      <c r="F97" s="6" t="s">
        <v>3</v>
      </c>
      <c r="G97" s="66" t="s">
        <v>8</v>
      </c>
      <c r="H97" s="67"/>
      <c r="I97" s="68"/>
      <c r="J97" s="66" t="s">
        <v>9</v>
      </c>
      <c r="K97" s="69"/>
      <c r="L97" s="69"/>
      <c r="M97" s="69"/>
      <c r="N97" s="69"/>
      <c r="O97" s="69"/>
      <c r="P97" s="69"/>
      <c r="Q97" s="69"/>
      <c r="R97" s="70"/>
    </row>
    <row r="98" spans="1:18" s="4" customFormat="1">
      <c r="A98" s="16" t="s">
        <v>6</v>
      </c>
      <c r="B98" s="8"/>
      <c r="C98" s="8"/>
      <c r="D98" s="16"/>
      <c r="E98" s="16" t="s">
        <v>4</v>
      </c>
      <c r="F98" s="16" t="s">
        <v>4</v>
      </c>
      <c r="G98" s="9" t="s">
        <v>10</v>
      </c>
      <c r="H98" s="9" t="s">
        <v>11</v>
      </c>
      <c r="I98" s="9" t="s">
        <v>12</v>
      </c>
      <c r="J98" s="9" t="s">
        <v>13</v>
      </c>
      <c r="K98" s="9" t="s">
        <v>14</v>
      </c>
      <c r="L98" s="9" t="s">
        <v>15</v>
      </c>
      <c r="M98" s="9" t="s">
        <v>16</v>
      </c>
      <c r="N98" s="9" t="s">
        <v>17</v>
      </c>
      <c r="O98" s="9" t="s">
        <v>18</v>
      </c>
      <c r="P98" s="9" t="s">
        <v>19</v>
      </c>
      <c r="Q98" s="9" t="s">
        <v>20</v>
      </c>
      <c r="R98" s="9" t="s">
        <v>21</v>
      </c>
    </row>
    <row r="99" spans="1:18" ht="21" customHeight="1">
      <c r="A99" s="19">
        <v>3</v>
      </c>
      <c r="B99" s="10" t="s">
        <v>118</v>
      </c>
      <c r="C99" s="10" t="s">
        <v>548</v>
      </c>
      <c r="D99" s="20">
        <v>88300</v>
      </c>
      <c r="E99" s="19" t="s">
        <v>120</v>
      </c>
      <c r="F99" s="19" t="s">
        <v>89</v>
      </c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</row>
    <row r="100" spans="1:18" ht="21" customHeight="1">
      <c r="A100" s="21"/>
      <c r="B100" s="11" t="s">
        <v>119</v>
      </c>
      <c r="C100" s="11" t="s">
        <v>549</v>
      </c>
      <c r="D100" s="2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</row>
    <row r="101" spans="1:18" ht="21" customHeight="1">
      <c r="A101" s="21"/>
      <c r="B101" s="11" t="s">
        <v>109</v>
      </c>
      <c r="C101" s="11" t="s">
        <v>550</v>
      </c>
      <c r="D101" s="2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</row>
    <row r="102" spans="1:18" ht="21" customHeight="1">
      <c r="A102" s="21"/>
      <c r="B102" s="11"/>
      <c r="C102" s="11" t="s">
        <v>551</v>
      </c>
      <c r="D102" s="2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</row>
    <row r="103" spans="1:18" ht="21" customHeight="1">
      <c r="A103" s="21"/>
      <c r="B103" s="11"/>
      <c r="C103" s="11" t="s">
        <v>552</v>
      </c>
      <c r="D103" s="2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</row>
    <row r="104" spans="1:18" ht="21" customHeight="1">
      <c r="A104" s="21"/>
      <c r="B104" s="11"/>
      <c r="C104" s="11" t="s">
        <v>553</v>
      </c>
      <c r="D104" s="2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</row>
    <row r="105" spans="1:18" ht="21" customHeight="1">
      <c r="A105" s="21"/>
      <c r="B105" s="11"/>
      <c r="C105" s="11" t="s">
        <v>289</v>
      </c>
      <c r="D105" s="2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</row>
    <row r="106" spans="1:18" ht="21" customHeight="1">
      <c r="A106" s="21"/>
      <c r="B106" s="11"/>
      <c r="C106" s="11"/>
      <c r="D106" s="2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</row>
    <row r="107" spans="1:18" ht="21" customHeight="1">
      <c r="A107" s="21"/>
      <c r="B107" s="11"/>
      <c r="C107" s="11"/>
      <c r="D107" s="24"/>
      <c r="E107" s="21"/>
      <c r="F107" s="2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</row>
    <row r="108" spans="1:18" ht="21" customHeight="1">
      <c r="A108" s="23"/>
      <c r="B108" s="12"/>
      <c r="C108" s="12"/>
      <c r="D108" s="23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</row>
    <row r="109" spans="1:18" ht="21" customHeight="1">
      <c r="A109" s="21">
        <v>4</v>
      </c>
      <c r="B109" s="11" t="s">
        <v>118</v>
      </c>
      <c r="C109" s="11" t="s">
        <v>554</v>
      </c>
      <c r="D109" s="24">
        <v>77000</v>
      </c>
      <c r="E109" s="21" t="s">
        <v>126</v>
      </c>
      <c r="F109" s="21" t="s">
        <v>89</v>
      </c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</row>
    <row r="110" spans="1:18" ht="21" customHeight="1">
      <c r="A110" s="21"/>
      <c r="B110" s="11" t="s">
        <v>121</v>
      </c>
      <c r="C110" s="11" t="s">
        <v>555</v>
      </c>
      <c r="D110" s="2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</row>
    <row r="111" spans="1:18" ht="21" customHeight="1">
      <c r="A111" s="21"/>
      <c r="B111" s="11" t="s">
        <v>122</v>
      </c>
      <c r="C111" s="11" t="s">
        <v>123</v>
      </c>
      <c r="D111" s="2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</row>
    <row r="112" spans="1:18" ht="21" customHeight="1">
      <c r="A112" s="21"/>
      <c r="B112" s="11"/>
      <c r="C112" s="11" t="s">
        <v>124</v>
      </c>
      <c r="D112" s="2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</row>
    <row r="113" spans="1:18" ht="21" customHeight="1">
      <c r="A113" s="21"/>
      <c r="B113" s="11"/>
      <c r="C113" s="11" t="s">
        <v>125</v>
      </c>
      <c r="D113" s="2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</row>
    <row r="114" spans="1:18" ht="21" customHeight="1">
      <c r="A114" s="21"/>
      <c r="B114" s="11"/>
      <c r="C114" s="11" t="s">
        <v>290</v>
      </c>
      <c r="D114" s="2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</row>
    <row r="115" spans="1:18" ht="21" customHeight="1">
      <c r="A115" s="21"/>
      <c r="B115" s="11"/>
      <c r="C115" s="11" t="s">
        <v>289</v>
      </c>
      <c r="D115" s="2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</row>
    <row r="116" spans="1:18" ht="21" customHeight="1">
      <c r="A116" s="21"/>
      <c r="B116" s="11"/>
      <c r="D116" s="2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</row>
    <row r="117" spans="1:18" ht="21" customHeight="1">
      <c r="A117" s="21"/>
      <c r="B117" s="11"/>
      <c r="C117" s="11"/>
      <c r="D117" s="2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</row>
    <row r="118" spans="1:18" ht="21" customHeight="1">
      <c r="A118" s="21"/>
      <c r="B118" s="11"/>
      <c r="C118" s="11"/>
      <c r="D118" s="2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</row>
    <row r="119" spans="1:18" ht="21" customHeight="1">
      <c r="A119" s="21"/>
      <c r="B119" s="11"/>
      <c r="C119" s="11"/>
      <c r="D119" s="2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</row>
    <row r="120" spans="1:18" ht="21" customHeight="1">
      <c r="A120" s="21"/>
      <c r="B120" s="11"/>
      <c r="C120" s="11"/>
      <c r="D120" s="2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</row>
    <row r="121" spans="1:18" ht="21" customHeight="1">
      <c r="A121" s="21"/>
      <c r="B121" s="11"/>
      <c r="C121" s="11"/>
      <c r="D121" s="2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</row>
    <row r="122" spans="1:18" ht="21" customHeight="1">
      <c r="A122" s="23"/>
      <c r="B122" s="12"/>
      <c r="C122" s="12"/>
      <c r="D122" s="23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</row>
    <row r="123" spans="1:18">
      <c r="A123" s="86" t="s">
        <v>25</v>
      </c>
      <c r="B123" s="87"/>
      <c r="C123" s="87"/>
      <c r="D123" s="87"/>
      <c r="E123" s="87"/>
      <c r="F123" s="87"/>
      <c r="G123" s="87"/>
      <c r="H123" s="87"/>
      <c r="I123" s="87"/>
      <c r="J123" s="87"/>
      <c r="K123" s="87"/>
      <c r="L123" s="87"/>
      <c r="M123" s="87"/>
      <c r="N123" s="87"/>
      <c r="O123" s="87"/>
      <c r="P123" s="87"/>
      <c r="Q123" s="87"/>
      <c r="R123" s="87"/>
    </row>
    <row r="124" spans="1:18">
      <c r="A124" s="88" t="s">
        <v>82</v>
      </c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</row>
    <row r="125" spans="1:18">
      <c r="A125" s="15" t="s">
        <v>5</v>
      </c>
      <c r="B125" s="15" t="s">
        <v>0</v>
      </c>
      <c r="C125" s="15" t="s">
        <v>1</v>
      </c>
      <c r="D125" s="15" t="s">
        <v>2</v>
      </c>
      <c r="E125" s="15" t="s">
        <v>7</v>
      </c>
      <c r="F125" s="6" t="s">
        <v>3</v>
      </c>
      <c r="G125" s="66" t="s">
        <v>8</v>
      </c>
      <c r="H125" s="67"/>
      <c r="I125" s="68"/>
      <c r="J125" s="66" t="s">
        <v>9</v>
      </c>
      <c r="K125" s="69"/>
      <c r="L125" s="69"/>
      <c r="M125" s="69"/>
      <c r="N125" s="69"/>
      <c r="O125" s="69"/>
      <c r="P125" s="69"/>
      <c r="Q125" s="69"/>
      <c r="R125" s="70"/>
    </row>
    <row r="126" spans="1:18">
      <c r="A126" s="16" t="s">
        <v>6</v>
      </c>
      <c r="B126" s="8"/>
      <c r="C126" s="8"/>
      <c r="D126" s="16"/>
      <c r="E126" s="16" t="s">
        <v>4</v>
      </c>
      <c r="F126" s="16" t="s">
        <v>4</v>
      </c>
      <c r="G126" s="9" t="s">
        <v>10</v>
      </c>
      <c r="H126" s="9" t="s">
        <v>11</v>
      </c>
      <c r="I126" s="9" t="s">
        <v>12</v>
      </c>
      <c r="J126" s="9" t="s">
        <v>13</v>
      </c>
      <c r="K126" s="9" t="s">
        <v>14</v>
      </c>
      <c r="L126" s="9" t="s">
        <v>15</v>
      </c>
      <c r="M126" s="9" t="s">
        <v>16</v>
      </c>
      <c r="N126" s="9" t="s">
        <v>17</v>
      </c>
      <c r="O126" s="9" t="s">
        <v>18</v>
      </c>
      <c r="P126" s="9" t="s">
        <v>19</v>
      </c>
      <c r="Q126" s="9" t="s">
        <v>20</v>
      </c>
      <c r="R126" s="9" t="s">
        <v>21</v>
      </c>
    </row>
    <row r="127" spans="1:18">
      <c r="A127" s="19">
        <v>1</v>
      </c>
      <c r="B127" s="10" t="s">
        <v>83</v>
      </c>
      <c r="C127" s="10" t="s">
        <v>556</v>
      </c>
      <c r="D127" s="20">
        <v>909000</v>
      </c>
      <c r="E127" s="19" t="s">
        <v>88</v>
      </c>
      <c r="F127" s="19" t="s">
        <v>89</v>
      </c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:18">
      <c r="A128" s="21"/>
      <c r="B128" s="11" t="s">
        <v>84</v>
      </c>
      <c r="C128" s="11" t="s">
        <v>557</v>
      </c>
      <c r="D128" s="2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</row>
    <row r="129" spans="1:18">
      <c r="A129" s="21"/>
      <c r="B129" s="11"/>
      <c r="C129" s="11" t="s">
        <v>558</v>
      </c>
      <c r="D129" s="2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</row>
    <row r="130" spans="1:18">
      <c r="A130" s="21"/>
      <c r="B130" s="11"/>
      <c r="C130" s="11" t="s">
        <v>559</v>
      </c>
      <c r="D130" s="2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</row>
    <row r="131" spans="1:18">
      <c r="A131" s="21"/>
      <c r="B131" s="11"/>
      <c r="C131" s="11" t="s">
        <v>85</v>
      </c>
      <c r="D131" s="2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</row>
    <row r="132" spans="1:18">
      <c r="A132" s="21"/>
      <c r="B132" s="11"/>
      <c r="C132" s="11" t="s">
        <v>86</v>
      </c>
      <c r="D132" s="2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</row>
    <row r="133" spans="1:18">
      <c r="A133" s="21"/>
      <c r="B133" s="11"/>
      <c r="C133" s="11" t="s">
        <v>87</v>
      </c>
      <c r="D133" s="2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</row>
    <row r="134" spans="1:18">
      <c r="A134" s="21"/>
      <c r="B134" s="11"/>
      <c r="C134" s="11" t="s">
        <v>292</v>
      </c>
      <c r="D134" s="2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</row>
    <row r="135" spans="1:18">
      <c r="A135" s="21"/>
      <c r="B135" s="11"/>
      <c r="C135" s="11"/>
      <c r="D135" s="2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</row>
    <row r="136" spans="1:18">
      <c r="A136" s="23"/>
      <c r="B136" s="12"/>
      <c r="C136" s="12"/>
      <c r="D136" s="23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</row>
    <row r="137" spans="1:18">
      <c r="A137" s="21">
        <v>2</v>
      </c>
      <c r="B137" s="11" t="s">
        <v>90</v>
      </c>
      <c r="C137" s="11" t="s">
        <v>560</v>
      </c>
      <c r="D137" s="24">
        <v>960000</v>
      </c>
      <c r="E137" s="21" t="s">
        <v>99</v>
      </c>
      <c r="F137" s="21" t="s">
        <v>89</v>
      </c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</row>
    <row r="138" spans="1:18">
      <c r="A138" s="21"/>
      <c r="B138" s="11" t="s">
        <v>91</v>
      </c>
      <c r="C138" s="11" t="s">
        <v>561</v>
      </c>
      <c r="D138" s="2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</row>
    <row r="139" spans="1:18">
      <c r="A139" s="21"/>
      <c r="B139" s="11"/>
      <c r="C139" s="11" t="s">
        <v>562</v>
      </c>
      <c r="D139" s="2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</row>
    <row r="140" spans="1:18">
      <c r="A140" s="21"/>
      <c r="B140" s="11"/>
      <c r="C140" s="11" t="s">
        <v>563</v>
      </c>
      <c r="D140" s="2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</row>
    <row r="141" spans="1:18">
      <c r="A141" s="21"/>
      <c r="B141" s="11"/>
      <c r="C141" s="11" t="s">
        <v>92</v>
      </c>
      <c r="D141" s="2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</row>
    <row r="142" spans="1:18">
      <c r="A142" s="21"/>
      <c r="B142" s="11"/>
      <c r="C142" s="11" t="s">
        <v>93</v>
      </c>
      <c r="D142" s="2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</row>
    <row r="143" spans="1:18">
      <c r="A143" s="21"/>
      <c r="B143" s="11"/>
      <c r="C143" s="11" t="s">
        <v>94</v>
      </c>
      <c r="D143" s="2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</row>
    <row r="144" spans="1:18">
      <c r="A144" s="21"/>
      <c r="B144" s="11"/>
      <c r="C144" s="11" t="s">
        <v>292</v>
      </c>
      <c r="D144" s="2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</row>
    <row r="145" spans="1:18">
      <c r="A145" s="23"/>
      <c r="B145" s="12"/>
      <c r="C145" s="12"/>
      <c r="D145" s="23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</row>
    <row r="146" spans="1:18">
      <c r="A146" s="15" t="s">
        <v>5</v>
      </c>
      <c r="B146" s="15" t="s">
        <v>0</v>
      </c>
      <c r="C146" s="15" t="s">
        <v>1</v>
      </c>
      <c r="D146" s="15" t="s">
        <v>2</v>
      </c>
      <c r="E146" s="15" t="s">
        <v>7</v>
      </c>
      <c r="F146" s="6" t="s">
        <v>3</v>
      </c>
      <c r="G146" s="66" t="s">
        <v>8</v>
      </c>
      <c r="H146" s="67"/>
      <c r="I146" s="68"/>
      <c r="J146" s="66" t="s">
        <v>9</v>
      </c>
      <c r="K146" s="69"/>
      <c r="L146" s="69"/>
      <c r="M146" s="69"/>
      <c r="N146" s="69"/>
      <c r="O146" s="69"/>
      <c r="P146" s="69"/>
      <c r="Q146" s="69"/>
      <c r="R146" s="70"/>
    </row>
    <row r="147" spans="1:18">
      <c r="A147" s="16" t="s">
        <v>6</v>
      </c>
      <c r="B147" s="8"/>
      <c r="C147" s="8"/>
      <c r="D147" s="16"/>
      <c r="E147" s="16" t="s">
        <v>4</v>
      </c>
      <c r="F147" s="16" t="s">
        <v>4</v>
      </c>
      <c r="G147" s="9" t="s">
        <v>10</v>
      </c>
      <c r="H147" s="9" t="s">
        <v>11</v>
      </c>
      <c r="I147" s="9" t="s">
        <v>12</v>
      </c>
      <c r="J147" s="9" t="s">
        <v>13</v>
      </c>
      <c r="K147" s="9" t="s">
        <v>14</v>
      </c>
      <c r="L147" s="9" t="s">
        <v>15</v>
      </c>
      <c r="M147" s="9" t="s">
        <v>16</v>
      </c>
      <c r="N147" s="9" t="s">
        <v>17</v>
      </c>
      <c r="O147" s="9" t="s">
        <v>18</v>
      </c>
      <c r="P147" s="9" t="s">
        <v>19</v>
      </c>
      <c r="Q147" s="9" t="s">
        <v>20</v>
      </c>
      <c r="R147" s="9" t="s">
        <v>21</v>
      </c>
    </row>
    <row r="148" spans="1:18" ht="21" customHeight="1">
      <c r="A148" s="19">
        <v>3</v>
      </c>
      <c r="B148" s="10" t="s">
        <v>95</v>
      </c>
      <c r="C148" s="10" t="s">
        <v>564</v>
      </c>
      <c r="D148" s="20">
        <v>96300</v>
      </c>
      <c r="E148" s="19" t="s">
        <v>100</v>
      </c>
      <c r="F148" s="19" t="s">
        <v>89</v>
      </c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 ht="21" customHeight="1">
      <c r="A149" s="21"/>
      <c r="B149" s="11" t="s">
        <v>96</v>
      </c>
      <c r="C149" s="11" t="s">
        <v>565</v>
      </c>
      <c r="D149" s="2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</row>
    <row r="150" spans="1:18" ht="21" customHeight="1">
      <c r="A150" s="21"/>
      <c r="B150" s="11"/>
      <c r="C150" s="11" t="s">
        <v>566</v>
      </c>
      <c r="D150" s="2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</row>
    <row r="151" spans="1:18" ht="21" customHeight="1">
      <c r="A151" s="21"/>
      <c r="B151" s="11"/>
      <c r="C151" s="11" t="s">
        <v>567</v>
      </c>
      <c r="D151" s="2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</row>
    <row r="152" spans="1:18" ht="21" customHeight="1">
      <c r="A152" s="21"/>
      <c r="B152" s="11"/>
      <c r="C152" s="11" t="s">
        <v>568</v>
      </c>
      <c r="D152" s="2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</row>
    <row r="153" spans="1:18" ht="21" customHeight="1">
      <c r="A153" s="21"/>
      <c r="B153" s="11"/>
      <c r="C153" s="11" t="s">
        <v>292</v>
      </c>
      <c r="D153" s="2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</row>
    <row r="154" spans="1:18" ht="21" customHeight="1">
      <c r="A154" s="21"/>
      <c r="B154" s="11"/>
      <c r="C154" s="11"/>
      <c r="D154" s="2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</row>
    <row r="155" spans="1:18" ht="21" customHeight="1">
      <c r="A155" s="21"/>
      <c r="B155" s="11"/>
      <c r="C155" s="11"/>
      <c r="D155" s="24"/>
      <c r="E155" s="21"/>
      <c r="F155" s="2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</row>
    <row r="156" spans="1:18" ht="21" customHeight="1">
      <c r="A156" s="23"/>
      <c r="B156" s="12"/>
      <c r="C156" s="12"/>
      <c r="D156" s="23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</row>
    <row r="157" spans="1:18" ht="21" customHeight="1">
      <c r="A157" s="21">
        <v>4</v>
      </c>
      <c r="B157" s="11" t="s">
        <v>101</v>
      </c>
      <c r="C157" s="11" t="s">
        <v>569</v>
      </c>
      <c r="D157" s="24">
        <v>380000</v>
      </c>
      <c r="E157" s="21" t="s">
        <v>103</v>
      </c>
      <c r="F157" s="21" t="s">
        <v>89</v>
      </c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</row>
    <row r="158" spans="1:18" ht="21" customHeight="1">
      <c r="A158" s="21"/>
      <c r="B158" s="11" t="s">
        <v>102</v>
      </c>
      <c r="C158" s="11" t="s">
        <v>570</v>
      </c>
      <c r="D158" s="2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</row>
    <row r="159" spans="1:18" ht="21" customHeight="1">
      <c r="A159" s="21"/>
      <c r="B159" s="11"/>
      <c r="C159" s="11" t="s">
        <v>571</v>
      </c>
      <c r="D159" s="2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</row>
    <row r="160" spans="1:18" ht="21" customHeight="1">
      <c r="A160" s="21"/>
      <c r="B160" s="11"/>
      <c r="C160" s="11" t="s">
        <v>572</v>
      </c>
      <c r="D160" s="2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</row>
    <row r="161" spans="1:18" ht="21" customHeight="1">
      <c r="A161" s="21"/>
      <c r="B161" s="11"/>
      <c r="C161" s="11" t="s">
        <v>573</v>
      </c>
      <c r="D161" s="2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</row>
    <row r="162" spans="1:18" ht="21" customHeight="1">
      <c r="A162" s="21"/>
      <c r="B162" s="11"/>
      <c r="C162" s="11" t="s">
        <v>287</v>
      </c>
      <c r="D162" s="2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</row>
    <row r="163" spans="1:18" ht="21" customHeight="1">
      <c r="A163" s="21"/>
      <c r="B163" s="11"/>
      <c r="C163" s="11" t="s">
        <v>574</v>
      </c>
      <c r="D163" s="2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</row>
    <row r="164" spans="1:18" ht="21" customHeight="1">
      <c r="A164" s="23"/>
      <c r="B164" s="12"/>
      <c r="C164" s="12"/>
      <c r="D164" s="23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</row>
    <row r="165" spans="1:18" ht="21" customHeight="1">
      <c r="A165" s="21">
        <v>5</v>
      </c>
      <c r="B165" s="11" t="s">
        <v>141</v>
      </c>
      <c r="C165" s="11" t="s">
        <v>577</v>
      </c>
      <c r="D165" s="24">
        <v>210000</v>
      </c>
      <c r="E165" s="11" t="s">
        <v>142</v>
      </c>
      <c r="F165" s="21" t="s">
        <v>89</v>
      </c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</row>
    <row r="166" spans="1:18" ht="21" customHeight="1">
      <c r="A166" s="21"/>
      <c r="B166" s="11" t="s">
        <v>575</v>
      </c>
      <c r="C166" s="11" t="s">
        <v>578</v>
      </c>
      <c r="D166" s="21"/>
      <c r="E166" s="21" t="s">
        <v>116</v>
      </c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</row>
    <row r="167" spans="1:18" ht="21" customHeight="1">
      <c r="A167" s="21"/>
      <c r="B167" s="11" t="s">
        <v>576</v>
      </c>
      <c r="C167" s="11" t="s">
        <v>580</v>
      </c>
      <c r="D167" s="21"/>
      <c r="E167" s="21" t="s">
        <v>117</v>
      </c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</row>
    <row r="168" spans="1:18" ht="21" customHeight="1">
      <c r="A168" s="21"/>
      <c r="B168" s="11"/>
      <c r="C168" s="11" t="s">
        <v>579</v>
      </c>
      <c r="D168" s="2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</row>
    <row r="169" spans="1:18" ht="21" customHeight="1">
      <c r="A169" s="21"/>
      <c r="B169" s="11"/>
      <c r="C169" s="11" t="s">
        <v>540</v>
      </c>
      <c r="D169" s="2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</row>
    <row r="170" spans="1:18" ht="21" customHeight="1">
      <c r="A170" s="21"/>
      <c r="B170" s="11"/>
      <c r="C170" s="11"/>
      <c r="D170" s="2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</row>
    <row r="171" spans="1:18" ht="21" customHeight="1">
      <c r="A171" s="21"/>
      <c r="B171" s="11"/>
      <c r="C171" s="11"/>
      <c r="D171" s="2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</row>
    <row r="172" spans="1:18">
      <c r="A172" s="34" t="s">
        <v>5</v>
      </c>
      <c r="B172" s="34" t="s">
        <v>0</v>
      </c>
      <c r="C172" s="34" t="s">
        <v>1</v>
      </c>
      <c r="D172" s="34" t="s">
        <v>2</v>
      </c>
      <c r="E172" s="34" t="s">
        <v>7</v>
      </c>
      <c r="F172" s="6" t="s">
        <v>3</v>
      </c>
      <c r="G172" s="66" t="s">
        <v>8</v>
      </c>
      <c r="H172" s="67"/>
      <c r="I172" s="68"/>
      <c r="J172" s="66" t="s">
        <v>9</v>
      </c>
      <c r="K172" s="69"/>
      <c r="L172" s="69"/>
      <c r="M172" s="69"/>
      <c r="N172" s="69"/>
      <c r="O172" s="69"/>
      <c r="P172" s="69"/>
      <c r="Q172" s="69"/>
      <c r="R172" s="70"/>
    </row>
    <row r="173" spans="1:18">
      <c r="A173" s="33" t="s">
        <v>6</v>
      </c>
      <c r="B173" s="8"/>
      <c r="C173" s="8"/>
      <c r="D173" s="33"/>
      <c r="E173" s="33" t="s">
        <v>4</v>
      </c>
      <c r="F173" s="33" t="s">
        <v>4</v>
      </c>
      <c r="G173" s="9" t="s">
        <v>10</v>
      </c>
      <c r="H173" s="9" t="s">
        <v>11</v>
      </c>
      <c r="I173" s="9" t="s">
        <v>12</v>
      </c>
      <c r="J173" s="9" t="s">
        <v>13</v>
      </c>
      <c r="K173" s="9" t="s">
        <v>14</v>
      </c>
      <c r="L173" s="9" t="s">
        <v>15</v>
      </c>
      <c r="M173" s="9" t="s">
        <v>16</v>
      </c>
      <c r="N173" s="9" t="s">
        <v>17</v>
      </c>
      <c r="O173" s="9" t="s">
        <v>18</v>
      </c>
      <c r="P173" s="9" t="s">
        <v>19</v>
      </c>
      <c r="Q173" s="9" t="s">
        <v>20</v>
      </c>
      <c r="R173" s="9" t="s">
        <v>21</v>
      </c>
    </row>
    <row r="174" spans="1:18" ht="21" customHeight="1">
      <c r="A174" s="21">
        <v>6</v>
      </c>
      <c r="B174" s="11" t="s">
        <v>143</v>
      </c>
      <c r="C174" s="11" t="s">
        <v>581</v>
      </c>
      <c r="D174" s="24">
        <v>30000</v>
      </c>
      <c r="E174" s="11" t="s">
        <v>145</v>
      </c>
      <c r="F174" s="21" t="s">
        <v>89</v>
      </c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</row>
    <row r="175" spans="1:18" ht="21" customHeight="1">
      <c r="A175" s="21"/>
      <c r="B175" s="11" t="s">
        <v>144</v>
      </c>
      <c r="C175" s="11" t="s">
        <v>582</v>
      </c>
      <c r="D175" s="2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</row>
    <row r="176" spans="1:18" ht="21" customHeight="1">
      <c r="A176" s="21"/>
      <c r="B176" s="11"/>
      <c r="C176" s="11" t="s">
        <v>583</v>
      </c>
      <c r="D176" s="2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</row>
    <row r="177" spans="1:18" ht="21" customHeight="1">
      <c r="A177" s="21"/>
      <c r="B177" s="11"/>
      <c r="C177" s="11" t="s">
        <v>584</v>
      </c>
      <c r="D177" s="2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</row>
    <row r="178" spans="1:18" ht="21" customHeight="1">
      <c r="A178" s="21"/>
      <c r="B178" s="11"/>
      <c r="C178" s="11" t="s">
        <v>585</v>
      </c>
      <c r="D178" s="2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</row>
    <row r="179" spans="1:18" ht="21" customHeight="1">
      <c r="A179" s="21"/>
      <c r="B179" s="11"/>
      <c r="C179" s="11" t="s">
        <v>288</v>
      </c>
      <c r="D179" s="2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</row>
    <row r="180" spans="1:18" ht="21" customHeight="1">
      <c r="A180" s="23"/>
      <c r="B180" s="12"/>
      <c r="C180" s="12"/>
      <c r="D180" s="23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</row>
    <row r="181" spans="1:18" ht="21" customHeight="1">
      <c r="A181" s="21">
        <v>7</v>
      </c>
      <c r="B181" s="11" t="s">
        <v>104</v>
      </c>
      <c r="C181" s="11" t="s">
        <v>586</v>
      </c>
      <c r="D181" s="24">
        <v>114000</v>
      </c>
      <c r="E181" s="21" t="s">
        <v>106</v>
      </c>
      <c r="F181" s="21" t="s">
        <v>89</v>
      </c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</row>
    <row r="182" spans="1:18" ht="21" customHeight="1">
      <c r="A182" s="21"/>
      <c r="B182" s="11" t="s">
        <v>105</v>
      </c>
      <c r="C182" s="11" t="s">
        <v>587</v>
      </c>
      <c r="D182" s="2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</row>
    <row r="183" spans="1:18" ht="21" customHeight="1">
      <c r="A183" s="21"/>
      <c r="B183" s="11"/>
      <c r="C183" s="11" t="s">
        <v>588</v>
      </c>
      <c r="D183" s="2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</row>
    <row r="184" spans="1:18" ht="21" customHeight="1">
      <c r="A184" s="21"/>
      <c r="B184" s="11"/>
      <c r="C184" s="11" t="s">
        <v>589</v>
      </c>
      <c r="D184" s="2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</row>
    <row r="185" spans="1:18" ht="21" customHeight="1">
      <c r="A185" s="21"/>
      <c r="B185" s="11"/>
      <c r="C185" s="11" t="s">
        <v>149</v>
      </c>
      <c r="D185" s="2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</row>
    <row r="186" spans="1:18" ht="21" customHeight="1">
      <c r="A186" s="21"/>
      <c r="B186" s="11"/>
      <c r="C186" s="11" t="s">
        <v>591</v>
      </c>
      <c r="D186" s="2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</row>
    <row r="187" spans="1:18" ht="21" customHeight="1">
      <c r="A187" s="21"/>
      <c r="B187" s="11"/>
      <c r="C187" s="11" t="s">
        <v>590</v>
      </c>
      <c r="D187" s="2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</row>
    <row r="188" spans="1:18" ht="21" customHeight="1">
      <c r="A188" s="21"/>
      <c r="B188" s="11"/>
      <c r="C188" s="11" t="s">
        <v>292</v>
      </c>
      <c r="D188" s="2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</row>
    <row r="189" spans="1:18" ht="21" customHeight="1">
      <c r="A189" s="21"/>
      <c r="B189" s="11"/>
      <c r="C189" s="11"/>
      <c r="D189" s="2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</row>
    <row r="190" spans="1:18" ht="21" customHeight="1">
      <c r="A190" s="21"/>
      <c r="B190" s="11"/>
      <c r="C190" s="11"/>
      <c r="D190" s="2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</row>
    <row r="191" spans="1:18" ht="21" customHeight="1">
      <c r="A191" s="21"/>
      <c r="B191" s="11"/>
      <c r="C191" s="11"/>
      <c r="D191" s="2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</row>
    <row r="192" spans="1:18" ht="21" customHeight="1">
      <c r="A192" s="21"/>
      <c r="B192" s="11"/>
      <c r="C192" s="11"/>
      <c r="D192" s="2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</row>
    <row r="193" spans="1:18" ht="21" customHeight="1">
      <c r="A193" s="21"/>
      <c r="B193" s="11"/>
      <c r="C193" s="11"/>
      <c r="D193" s="2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</row>
    <row r="194" spans="1:18" ht="21" customHeight="1">
      <c r="A194" s="21"/>
      <c r="B194" s="11"/>
      <c r="C194" s="11"/>
      <c r="D194" s="2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</row>
    <row r="195" spans="1:18">
      <c r="A195" s="21"/>
      <c r="B195" s="11"/>
      <c r="C195" s="11"/>
      <c r="D195" s="2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</row>
    <row r="196" spans="1:18">
      <c r="A196" s="23"/>
      <c r="B196" s="12"/>
      <c r="C196" s="12"/>
      <c r="D196" s="23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</row>
    <row r="197" spans="1:18">
      <c r="A197" s="86" t="s">
        <v>158</v>
      </c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87"/>
      <c r="M197" s="87"/>
      <c r="N197" s="87"/>
      <c r="O197" s="87"/>
      <c r="P197" s="87"/>
      <c r="Q197" s="87"/>
      <c r="R197" s="87"/>
    </row>
    <row r="198" spans="1:18">
      <c r="A198" s="88" t="s">
        <v>159</v>
      </c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</row>
    <row r="199" spans="1:18">
      <c r="A199" s="18" t="s">
        <v>5</v>
      </c>
      <c r="B199" s="18" t="s">
        <v>0</v>
      </c>
      <c r="C199" s="18" t="s">
        <v>1</v>
      </c>
      <c r="D199" s="18" t="s">
        <v>2</v>
      </c>
      <c r="E199" s="18" t="s">
        <v>7</v>
      </c>
      <c r="F199" s="6" t="s">
        <v>3</v>
      </c>
      <c r="G199" s="66" t="s">
        <v>8</v>
      </c>
      <c r="H199" s="67"/>
      <c r="I199" s="68"/>
      <c r="J199" s="66" t="s">
        <v>9</v>
      </c>
      <c r="K199" s="69"/>
      <c r="L199" s="69"/>
      <c r="M199" s="69"/>
      <c r="N199" s="69"/>
      <c r="O199" s="69"/>
      <c r="P199" s="69"/>
      <c r="Q199" s="69"/>
      <c r="R199" s="70"/>
    </row>
    <row r="200" spans="1:18">
      <c r="A200" s="17" t="s">
        <v>6</v>
      </c>
      <c r="B200" s="8"/>
      <c r="C200" s="8"/>
      <c r="D200" s="17"/>
      <c r="E200" s="17" t="s">
        <v>4</v>
      </c>
      <c r="F200" s="17" t="s">
        <v>4</v>
      </c>
      <c r="G200" s="9" t="s">
        <v>10</v>
      </c>
      <c r="H200" s="9" t="s">
        <v>11</v>
      </c>
      <c r="I200" s="9" t="s">
        <v>12</v>
      </c>
      <c r="J200" s="9" t="s">
        <v>13</v>
      </c>
      <c r="K200" s="9" t="s">
        <v>14</v>
      </c>
      <c r="L200" s="9" t="s">
        <v>15</v>
      </c>
      <c r="M200" s="9" t="s">
        <v>16</v>
      </c>
      <c r="N200" s="9" t="s">
        <v>17</v>
      </c>
      <c r="O200" s="9" t="s">
        <v>18</v>
      </c>
      <c r="P200" s="9" t="s">
        <v>19</v>
      </c>
      <c r="Q200" s="9" t="s">
        <v>20</v>
      </c>
      <c r="R200" s="9" t="s">
        <v>21</v>
      </c>
    </row>
    <row r="201" spans="1:18">
      <c r="A201" s="19">
        <v>1</v>
      </c>
      <c r="B201" s="10" t="s">
        <v>160</v>
      </c>
      <c r="C201" s="10" t="s">
        <v>161</v>
      </c>
      <c r="D201" s="20">
        <v>393120</v>
      </c>
      <c r="E201" s="19" t="s">
        <v>167</v>
      </c>
      <c r="F201" s="19" t="s">
        <v>169</v>
      </c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</row>
    <row r="202" spans="1:18" ht="21" customHeight="1">
      <c r="A202" s="21"/>
      <c r="B202" s="11" t="s">
        <v>736</v>
      </c>
      <c r="C202" s="11" t="s">
        <v>162</v>
      </c>
      <c r="D202" s="21"/>
      <c r="E202" s="21" t="s">
        <v>168</v>
      </c>
      <c r="F202" s="21" t="s">
        <v>170</v>
      </c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</row>
    <row r="203" spans="1:18" ht="21" customHeight="1">
      <c r="A203" s="21"/>
      <c r="B203" s="11" t="s">
        <v>737</v>
      </c>
      <c r="C203" s="11" t="s">
        <v>163</v>
      </c>
      <c r="D203" s="21"/>
      <c r="E203" s="21" t="s">
        <v>117</v>
      </c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</row>
    <row r="204" spans="1:18" ht="21" customHeight="1">
      <c r="A204" s="21"/>
      <c r="B204" s="11"/>
      <c r="C204" s="11" t="s">
        <v>164</v>
      </c>
      <c r="D204" s="2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</row>
    <row r="205" spans="1:18" ht="21" customHeight="1">
      <c r="A205" s="21"/>
      <c r="B205" s="11"/>
      <c r="C205" s="11" t="s">
        <v>165</v>
      </c>
      <c r="D205" s="2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</row>
    <row r="206" spans="1:18" ht="21" customHeight="1">
      <c r="A206" s="21"/>
      <c r="B206" s="11"/>
      <c r="C206" s="27" t="s">
        <v>739</v>
      </c>
      <c r="D206" s="2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</row>
    <row r="207" spans="1:18" ht="21" customHeight="1">
      <c r="A207" s="21"/>
      <c r="B207" s="11"/>
      <c r="C207" s="11" t="s">
        <v>738</v>
      </c>
      <c r="D207" s="2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</row>
    <row r="208" spans="1:18" ht="21" customHeight="1">
      <c r="A208" s="21" t="s">
        <v>166</v>
      </c>
      <c r="B208" s="11"/>
      <c r="C208" s="27" t="s">
        <v>740</v>
      </c>
      <c r="D208" s="24"/>
      <c r="E208" s="21"/>
      <c r="F208" s="2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</row>
    <row r="209" spans="1:18" ht="21" customHeight="1">
      <c r="A209" s="21"/>
      <c r="B209" s="11"/>
      <c r="C209" s="11" t="s">
        <v>741</v>
      </c>
      <c r="D209" s="2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</row>
    <row r="210" spans="1:18" ht="21" customHeight="1">
      <c r="A210" s="21"/>
      <c r="B210" s="11"/>
      <c r="C210" s="11" t="s">
        <v>742</v>
      </c>
      <c r="D210" s="2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</row>
    <row r="211" spans="1:18" ht="21" customHeight="1">
      <c r="A211" s="21"/>
      <c r="B211" s="11"/>
      <c r="C211" s="11" t="s">
        <v>297</v>
      </c>
      <c r="D211" s="2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</row>
    <row r="212" spans="1:18" ht="21" customHeight="1">
      <c r="A212" s="23"/>
      <c r="B212" s="12"/>
      <c r="C212" s="56"/>
      <c r="D212" s="23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</row>
    <row r="213" spans="1:18" ht="21" customHeight="1">
      <c r="A213" s="21">
        <v>2</v>
      </c>
      <c r="B213" s="11" t="s">
        <v>729</v>
      </c>
      <c r="C213" s="11" t="s">
        <v>731</v>
      </c>
      <c r="D213" s="24">
        <v>136060</v>
      </c>
      <c r="E213" s="21" t="s">
        <v>735</v>
      </c>
      <c r="F213" s="21" t="s">
        <v>169</v>
      </c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</row>
    <row r="214" spans="1:18" ht="21" customHeight="1">
      <c r="A214" s="21"/>
      <c r="B214" s="11" t="s">
        <v>730</v>
      </c>
      <c r="C214" s="11" t="s">
        <v>732</v>
      </c>
      <c r="D214" s="21"/>
      <c r="E214" s="21" t="s">
        <v>183</v>
      </c>
      <c r="F214" s="21" t="s">
        <v>170</v>
      </c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</row>
    <row r="215" spans="1:18" ht="21" customHeight="1">
      <c r="A215" s="21"/>
      <c r="B215" s="11"/>
      <c r="C215" s="11" t="s">
        <v>733</v>
      </c>
      <c r="D215" s="21"/>
      <c r="E215" s="21" t="s">
        <v>184</v>
      </c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</row>
    <row r="216" spans="1:18" ht="21" customHeight="1">
      <c r="A216" s="21"/>
      <c r="B216" s="11"/>
      <c r="C216" s="11" t="s">
        <v>734</v>
      </c>
      <c r="D216" s="21"/>
      <c r="E216" s="21" t="s">
        <v>117</v>
      </c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</row>
    <row r="217" spans="1:18" ht="21" customHeight="1">
      <c r="A217" s="21"/>
      <c r="B217" s="11"/>
      <c r="C217" s="11" t="s">
        <v>166</v>
      </c>
      <c r="D217" s="2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</row>
    <row r="218" spans="1:18" ht="21" customHeight="1">
      <c r="A218" s="21"/>
      <c r="B218" s="11"/>
      <c r="D218" s="2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</row>
    <row r="219" spans="1:18" ht="21" customHeight="1">
      <c r="A219" s="21"/>
      <c r="B219" s="11"/>
      <c r="C219" s="11"/>
      <c r="D219" s="2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</row>
    <row r="220" spans="1:18">
      <c r="A220" s="23"/>
      <c r="B220" s="12"/>
      <c r="C220" s="12"/>
      <c r="D220" s="23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</row>
    <row r="222" spans="1:18">
      <c r="A222" s="18" t="s">
        <v>5</v>
      </c>
      <c r="B222" s="18" t="s">
        <v>0</v>
      </c>
      <c r="C222" s="18" t="s">
        <v>1</v>
      </c>
      <c r="D222" s="18" t="s">
        <v>2</v>
      </c>
      <c r="E222" s="18" t="s">
        <v>7</v>
      </c>
      <c r="F222" s="6" t="s">
        <v>3</v>
      </c>
      <c r="G222" s="66" t="s">
        <v>8</v>
      </c>
      <c r="H222" s="67"/>
      <c r="I222" s="68"/>
      <c r="J222" s="66" t="s">
        <v>9</v>
      </c>
      <c r="K222" s="69"/>
      <c r="L222" s="69"/>
      <c r="M222" s="69"/>
      <c r="N222" s="69"/>
      <c r="O222" s="69"/>
      <c r="P222" s="69"/>
      <c r="Q222" s="69"/>
      <c r="R222" s="70"/>
    </row>
    <row r="223" spans="1:18">
      <c r="A223" s="17" t="s">
        <v>6</v>
      </c>
      <c r="B223" s="8"/>
      <c r="C223" s="8"/>
      <c r="D223" s="17"/>
      <c r="E223" s="17" t="s">
        <v>4</v>
      </c>
      <c r="F223" s="17" t="s">
        <v>4</v>
      </c>
      <c r="G223" s="9" t="s">
        <v>10</v>
      </c>
      <c r="H223" s="9" t="s">
        <v>11</v>
      </c>
      <c r="I223" s="9" t="s">
        <v>12</v>
      </c>
      <c r="J223" s="9" t="s">
        <v>13</v>
      </c>
      <c r="K223" s="9" t="s">
        <v>14</v>
      </c>
      <c r="L223" s="9" t="s">
        <v>15</v>
      </c>
      <c r="M223" s="9" t="s">
        <v>16</v>
      </c>
      <c r="N223" s="9" t="s">
        <v>17</v>
      </c>
      <c r="O223" s="9" t="s">
        <v>18</v>
      </c>
      <c r="P223" s="9" t="s">
        <v>19</v>
      </c>
      <c r="Q223" s="9" t="s">
        <v>20</v>
      </c>
      <c r="R223" s="9" t="s">
        <v>21</v>
      </c>
    </row>
    <row r="224" spans="1:18">
      <c r="A224" s="19">
        <v>3</v>
      </c>
      <c r="B224" s="10" t="s">
        <v>171</v>
      </c>
      <c r="C224" s="10" t="s">
        <v>172</v>
      </c>
      <c r="D224" s="20">
        <v>1016120</v>
      </c>
      <c r="E224" s="19" t="s">
        <v>181</v>
      </c>
      <c r="F224" s="19" t="s">
        <v>169</v>
      </c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</row>
    <row r="225" spans="1:18">
      <c r="A225" s="21"/>
      <c r="B225" s="11"/>
      <c r="C225" s="11" t="s">
        <v>173</v>
      </c>
      <c r="D225" s="21"/>
      <c r="E225" s="21" t="s">
        <v>168</v>
      </c>
      <c r="F225" s="21" t="s">
        <v>170</v>
      </c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</row>
    <row r="226" spans="1:18">
      <c r="A226" s="21"/>
      <c r="B226" s="11"/>
      <c r="C226" s="11" t="s">
        <v>174</v>
      </c>
      <c r="D226" s="21"/>
      <c r="E226" s="21" t="s">
        <v>117</v>
      </c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</row>
    <row r="227" spans="1:18">
      <c r="A227" s="21"/>
      <c r="B227" s="11"/>
      <c r="C227" s="11" t="s">
        <v>175</v>
      </c>
      <c r="D227" s="21"/>
      <c r="E227" s="21" t="s">
        <v>182</v>
      </c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</row>
    <row r="228" spans="1:18">
      <c r="A228" s="21"/>
      <c r="B228" s="11"/>
      <c r="C228" s="11" t="s">
        <v>176</v>
      </c>
      <c r="D228" s="21"/>
      <c r="E228" s="21" t="s">
        <v>183</v>
      </c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</row>
    <row r="229" spans="1:18">
      <c r="A229" s="21"/>
      <c r="B229" s="11"/>
      <c r="C229" s="11" t="s">
        <v>177</v>
      </c>
      <c r="D229" s="21"/>
      <c r="E229" s="21" t="s">
        <v>184</v>
      </c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</row>
    <row r="230" spans="1:18">
      <c r="A230" s="21"/>
      <c r="B230" s="11"/>
      <c r="C230" s="11" t="s">
        <v>178</v>
      </c>
      <c r="D230" s="21"/>
      <c r="E230" s="21" t="s">
        <v>117</v>
      </c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</row>
    <row r="231" spans="1:18">
      <c r="A231" s="21"/>
      <c r="B231" s="11"/>
      <c r="C231" s="11" t="s">
        <v>743</v>
      </c>
      <c r="D231" s="2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</row>
    <row r="232" spans="1:18">
      <c r="A232" s="21"/>
      <c r="B232" s="11"/>
      <c r="C232" s="11" t="s">
        <v>179</v>
      </c>
      <c r="D232" s="2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</row>
    <row r="233" spans="1:18">
      <c r="A233" s="21"/>
      <c r="B233" s="11"/>
      <c r="C233" s="27" t="s">
        <v>744</v>
      </c>
      <c r="D233" s="2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</row>
    <row r="234" spans="1:18">
      <c r="A234" s="21"/>
      <c r="B234" s="11"/>
      <c r="C234" s="27" t="s">
        <v>745</v>
      </c>
      <c r="D234" s="2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</row>
    <row r="235" spans="1:18">
      <c r="A235" s="21"/>
      <c r="B235" s="11"/>
      <c r="C235" s="11" t="s">
        <v>746</v>
      </c>
      <c r="D235" s="2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</row>
    <row r="236" spans="1:18">
      <c r="A236" s="21"/>
      <c r="B236" s="11"/>
      <c r="C236" s="11" t="s">
        <v>180</v>
      </c>
      <c r="D236" s="2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</row>
    <row r="237" spans="1:18">
      <c r="A237" s="21"/>
      <c r="B237" s="11"/>
      <c r="C237" s="27" t="s">
        <v>747</v>
      </c>
      <c r="D237" s="2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</row>
    <row r="238" spans="1:18">
      <c r="A238" s="21"/>
      <c r="B238" s="11"/>
      <c r="C238" s="11" t="s">
        <v>748</v>
      </c>
      <c r="D238" s="2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</row>
    <row r="239" spans="1:18">
      <c r="A239" s="21"/>
      <c r="B239" s="11"/>
      <c r="C239" s="27" t="s">
        <v>749</v>
      </c>
      <c r="D239" s="2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</row>
    <row r="240" spans="1:18">
      <c r="A240" s="21"/>
      <c r="B240" s="11"/>
      <c r="C240" s="11" t="s">
        <v>751</v>
      </c>
      <c r="D240" s="2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</row>
    <row r="241" spans="1:18">
      <c r="A241" s="21"/>
      <c r="B241" s="11"/>
      <c r="C241" s="11" t="s">
        <v>750</v>
      </c>
      <c r="D241" s="2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</row>
    <row r="242" spans="1:18">
      <c r="A242" s="21"/>
      <c r="B242" s="11"/>
      <c r="C242" s="11" t="s">
        <v>297</v>
      </c>
      <c r="D242" s="2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</row>
    <row r="243" spans="1:18">
      <c r="A243" s="23"/>
      <c r="B243" s="12"/>
      <c r="C243" s="12"/>
      <c r="D243" s="23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</row>
    <row r="245" spans="1:18">
      <c r="A245" s="18" t="s">
        <v>5</v>
      </c>
      <c r="B245" s="18" t="s">
        <v>0</v>
      </c>
      <c r="C245" s="18" t="s">
        <v>1</v>
      </c>
      <c r="D245" s="18" t="s">
        <v>2</v>
      </c>
      <c r="E245" s="18" t="s">
        <v>7</v>
      </c>
      <c r="F245" s="6" t="s">
        <v>3</v>
      </c>
      <c r="G245" s="66" t="s">
        <v>8</v>
      </c>
      <c r="H245" s="67"/>
      <c r="I245" s="68"/>
      <c r="J245" s="66" t="s">
        <v>9</v>
      </c>
      <c r="K245" s="69"/>
      <c r="L245" s="69"/>
      <c r="M245" s="69"/>
      <c r="N245" s="69"/>
      <c r="O245" s="69"/>
      <c r="P245" s="69"/>
      <c r="Q245" s="69"/>
      <c r="R245" s="70"/>
    </row>
    <row r="246" spans="1:18">
      <c r="A246" s="17" t="s">
        <v>6</v>
      </c>
      <c r="B246" s="8"/>
      <c r="C246" s="8"/>
      <c r="D246" s="17"/>
      <c r="E246" s="17" t="s">
        <v>4</v>
      </c>
      <c r="F246" s="17" t="s">
        <v>4</v>
      </c>
      <c r="G246" s="9" t="s">
        <v>10</v>
      </c>
      <c r="H246" s="9" t="s">
        <v>11</v>
      </c>
      <c r="I246" s="9" t="s">
        <v>12</v>
      </c>
      <c r="J246" s="9" t="s">
        <v>13</v>
      </c>
      <c r="K246" s="9" t="s">
        <v>14</v>
      </c>
      <c r="L246" s="9" t="s">
        <v>15</v>
      </c>
      <c r="M246" s="9" t="s">
        <v>16</v>
      </c>
      <c r="N246" s="9" t="s">
        <v>17</v>
      </c>
      <c r="O246" s="9" t="s">
        <v>18</v>
      </c>
      <c r="P246" s="9" t="s">
        <v>19</v>
      </c>
      <c r="Q246" s="9" t="s">
        <v>20</v>
      </c>
      <c r="R246" s="9" t="s">
        <v>21</v>
      </c>
    </row>
    <row r="247" spans="1:18">
      <c r="A247" s="19">
        <v>4</v>
      </c>
      <c r="B247" s="10" t="s">
        <v>185</v>
      </c>
      <c r="C247" s="10" t="s">
        <v>186</v>
      </c>
      <c r="D247" s="28">
        <v>1149200</v>
      </c>
      <c r="E247" s="21" t="s">
        <v>735</v>
      </c>
      <c r="F247" s="19" t="s">
        <v>169</v>
      </c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</row>
    <row r="248" spans="1:18">
      <c r="A248" s="21"/>
      <c r="B248" s="11"/>
      <c r="C248" s="11" t="s">
        <v>187</v>
      </c>
      <c r="D248" s="21"/>
      <c r="E248" s="21" t="s">
        <v>183</v>
      </c>
      <c r="F248" s="21" t="s">
        <v>170</v>
      </c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</row>
    <row r="249" spans="1:18">
      <c r="A249" s="21"/>
      <c r="B249" s="11"/>
      <c r="C249" s="11" t="s">
        <v>188</v>
      </c>
      <c r="D249" s="21"/>
      <c r="E249" s="21" t="s">
        <v>184</v>
      </c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</row>
    <row r="250" spans="1:18">
      <c r="A250" s="21"/>
      <c r="B250" s="11"/>
      <c r="C250" s="11" t="s">
        <v>189</v>
      </c>
      <c r="D250" s="21"/>
      <c r="E250" s="21" t="s">
        <v>117</v>
      </c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</row>
    <row r="251" spans="1:18">
      <c r="A251" s="21"/>
      <c r="B251" s="11"/>
      <c r="C251" s="11" t="s">
        <v>190</v>
      </c>
      <c r="D251" s="2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</row>
    <row r="252" spans="1:18">
      <c r="A252" s="21"/>
      <c r="B252" s="11"/>
      <c r="C252" s="11" t="s">
        <v>191</v>
      </c>
      <c r="D252" s="2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</row>
    <row r="253" spans="1:18">
      <c r="A253" s="21"/>
      <c r="B253" s="11"/>
      <c r="C253" s="11" t="s">
        <v>192</v>
      </c>
      <c r="D253" s="2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</row>
    <row r="254" spans="1:18">
      <c r="A254" s="21"/>
      <c r="B254" s="11"/>
      <c r="C254" s="11" t="s">
        <v>193</v>
      </c>
      <c r="D254" s="2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</row>
    <row r="255" spans="1:18">
      <c r="A255" s="21"/>
      <c r="B255" s="11"/>
      <c r="C255" s="11" t="s">
        <v>194</v>
      </c>
      <c r="D255" s="2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</row>
    <row r="256" spans="1:18">
      <c r="A256" s="21"/>
      <c r="B256" s="11"/>
      <c r="C256" s="11" t="s">
        <v>195</v>
      </c>
      <c r="D256" s="2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</row>
    <row r="257" spans="1:18">
      <c r="A257" s="21"/>
      <c r="B257" s="11"/>
      <c r="C257" s="11" t="s">
        <v>297</v>
      </c>
      <c r="D257" s="2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</row>
    <row r="258" spans="1:18">
      <c r="A258" s="21"/>
      <c r="B258" s="11"/>
      <c r="C258" s="11"/>
      <c r="D258" s="2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</row>
    <row r="259" spans="1:18">
      <c r="A259" s="2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</row>
    <row r="260" spans="1:18">
      <c r="A260" s="2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</row>
    <row r="261" spans="1:18">
      <c r="A261" s="2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</row>
    <row r="262" spans="1:18">
      <c r="A262" s="2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</row>
    <row r="263" spans="1:18">
      <c r="A263" s="21"/>
      <c r="B263" s="11"/>
      <c r="C263" s="11"/>
      <c r="D263" s="2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</row>
    <row r="264" spans="1:18">
      <c r="A264" s="21"/>
      <c r="B264" s="11"/>
      <c r="C264" s="11"/>
      <c r="D264" s="2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</row>
    <row r="265" spans="1:18">
      <c r="A265" s="21"/>
      <c r="B265" s="11"/>
      <c r="C265" s="11"/>
      <c r="D265" s="2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</row>
    <row r="266" spans="1:18">
      <c r="A266" s="23"/>
      <c r="B266" s="12"/>
      <c r="C266" s="12"/>
      <c r="D266" s="23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</row>
    <row r="268" spans="1:18">
      <c r="A268" s="88" t="s">
        <v>856</v>
      </c>
      <c r="B268" s="88"/>
      <c r="C268" s="88"/>
      <c r="D268" s="88"/>
      <c r="E268" s="88"/>
      <c r="F268" s="88"/>
      <c r="G268" s="88"/>
      <c r="H268" s="88"/>
      <c r="I268" s="88"/>
      <c r="J268" s="88"/>
      <c r="K268" s="88"/>
      <c r="L268" s="88"/>
      <c r="M268" s="88"/>
      <c r="N268" s="88"/>
      <c r="O268" s="88"/>
      <c r="P268" s="88"/>
      <c r="Q268" s="88"/>
      <c r="R268" s="88"/>
    </row>
    <row r="269" spans="1:18">
      <c r="A269" s="18" t="s">
        <v>5</v>
      </c>
      <c r="B269" s="18" t="s">
        <v>0</v>
      </c>
      <c r="C269" s="18" t="s">
        <v>1</v>
      </c>
      <c r="D269" s="18" t="s">
        <v>2</v>
      </c>
      <c r="E269" s="18" t="s">
        <v>7</v>
      </c>
      <c r="F269" s="6" t="s">
        <v>3</v>
      </c>
      <c r="G269" s="66" t="s">
        <v>8</v>
      </c>
      <c r="H269" s="67"/>
      <c r="I269" s="68"/>
      <c r="J269" s="66" t="s">
        <v>9</v>
      </c>
      <c r="K269" s="69"/>
      <c r="L269" s="69"/>
      <c r="M269" s="69"/>
      <c r="N269" s="69"/>
      <c r="O269" s="69"/>
      <c r="P269" s="69"/>
      <c r="Q269" s="69"/>
      <c r="R269" s="70"/>
    </row>
    <row r="270" spans="1:18">
      <c r="A270" s="17" t="s">
        <v>6</v>
      </c>
      <c r="B270" s="8"/>
      <c r="C270" s="8"/>
      <c r="D270" s="17"/>
      <c r="E270" s="17" t="s">
        <v>4</v>
      </c>
      <c r="F270" s="17" t="s">
        <v>4</v>
      </c>
      <c r="G270" s="9" t="s">
        <v>10</v>
      </c>
      <c r="H270" s="9" t="s">
        <v>11</v>
      </c>
      <c r="I270" s="9" t="s">
        <v>12</v>
      </c>
      <c r="J270" s="9" t="s">
        <v>13</v>
      </c>
      <c r="K270" s="9" t="s">
        <v>14</v>
      </c>
      <c r="L270" s="9" t="s">
        <v>15</v>
      </c>
      <c r="M270" s="9" t="s">
        <v>16</v>
      </c>
      <c r="N270" s="9" t="s">
        <v>17</v>
      </c>
      <c r="O270" s="9" t="s">
        <v>18</v>
      </c>
      <c r="P270" s="9" t="s">
        <v>19</v>
      </c>
      <c r="Q270" s="9" t="s">
        <v>20</v>
      </c>
      <c r="R270" s="9" t="s">
        <v>21</v>
      </c>
    </row>
    <row r="271" spans="1:18">
      <c r="A271" s="19">
        <v>1</v>
      </c>
      <c r="B271" s="10" t="s">
        <v>196</v>
      </c>
      <c r="C271" s="10" t="s">
        <v>198</v>
      </c>
      <c r="D271" s="20">
        <v>150000</v>
      </c>
      <c r="E271" s="19" t="s">
        <v>204</v>
      </c>
      <c r="F271" s="19" t="s">
        <v>169</v>
      </c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</row>
    <row r="272" spans="1:18" ht="21" customHeight="1">
      <c r="A272" s="21"/>
      <c r="B272" s="11" t="s">
        <v>197</v>
      </c>
      <c r="C272" s="11" t="s">
        <v>203</v>
      </c>
      <c r="D272" s="21"/>
      <c r="E272" s="21" t="s">
        <v>205</v>
      </c>
      <c r="F272" s="21" t="s">
        <v>170</v>
      </c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</row>
    <row r="273" spans="1:18" ht="21" customHeight="1">
      <c r="A273" s="21"/>
      <c r="B273" s="11"/>
      <c r="C273" s="11" t="s">
        <v>199</v>
      </c>
      <c r="D273" s="21"/>
      <c r="E273" s="21" t="s">
        <v>206</v>
      </c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</row>
    <row r="274" spans="1:18" ht="21" customHeight="1">
      <c r="A274" s="21"/>
      <c r="B274" s="11"/>
      <c r="C274" s="11" t="s">
        <v>200</v>
      </c>
      <c r="D274" s="21"/>
      <c r="E274" s="55" t="s">
        <v>109</v>
      </c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</row>
    <row r="275" spans="1:18" ht="21" customHeight="1">
      <c r="A275" s="21"/>
      <c r="B275" s="11"/>
      <c r="C275" s="11" t="s">
        <v>201</v>
      </c>
      <c r="D275" s="2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</row>
    <row r="276" spans="1:18" ht="21" customHeight="1">
      <c r="A276" s="21"/>
      <c r="B276" s="11"/>
      <c r="C276" s="11" t="s">
        <v>202</v>
      </c>
      <c r="D276" s="2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</row>
    <row r="277" spans="1:18" ht="21" customHeight="1">
      <c r="A277" s="21"/>
      <c r="B277" s="11"/>
      <c r="C277" s="11" t="s">
        <v>298</v>
      </c>
      <c r="D277" s="2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</row>
    <row r="278" spans="1:18" ht="21" customHeight="1">
      <c r="A278" s="21"/>
      <c r="B278" s="11"/>
      <c r="C278" s="11" t="s">
        <v>299</v>
      </c>
      <c r="D278" s="2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</row>
    <row r="279" spans="1:18" ht="21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</row>
    <row r="280" spans="1:18" ht="21" customHeight="1">
      <c r="A280" s="21">
        <v>2</v>
      </c>
      <c r="B280" s="11" t="s">
        <v>207</v>
      </c>
      <c r="C280" s="11" t="s">
        <v>209</v>
      </c>
      <c r="D280" s="24">
        <v>60000</v>
      </c>
      <c r="E280" s="21" t="s">
        <v>206</v>
      </c>
      <c r="F280" s="21" t="s">
        <v>169</v>
      </c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</row>
    <row r="281" spans="1:18" ht="21" customHeight="1">
      <c r="A281" s="21" t="s">
        <v>166</v>
      </c>
      <c r="B281" s="11" t="s">
        <v>208</v>
      </c>
      <c r="C281" s="11" t="s">
        <v>210</v>
      </c>
      <c r="D281" s="24"/>
      <c r="E281" s="21" t="s">
        <v>116</v>
      </c>
      <c r="F281" s="21" t="s">
        <v>170</v>
      </c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</row>
    <row r="282" spans="1:18" ht="21" customHeight="1">
      <c r="A282" s="21"/>
      <c r="B282" s="11"/>
      <c r="C282" s="11" t="s">
        <v>211</v>
      </c>
      <c r="D282" s="21"/>
      <c r="E282" s="21" t="s">
        <v>117</v>
      </c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</row>
    <row r="283" spans="1:18" ht="21" customHeight="1">
      <c r="A283" s="21"/>
      <c r="B283" s="11"/>
      <c r="C283" s="11" t="s">
        <v>212</v>
      </c>
      <c r="D283" s="21"/>
      <c r="E283" s="2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</row>
    <row r="284" spans="1:18" ht="21" customHeight="1">
      <c r="A284" s="11"/>
      <c r="B284" s="11"/>
      <c r="C284" s="11" t="s">
        <v>300</v>
      </c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</row>
    <row r="285" spans="1:18" ht="21" customHeight="1">
      <c r="A285" s="23"/>
      <c r="B285" s="12"/>
      <c r="C285" s="12"/>
      <c r="D285" s="23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</row>
    <row r="286" spans="1:18" ht="21" customHeight="1">
      <c r="A286" s="21">
        <v>3</v>
      </c>
      <c r="B286" s="60" t="s">
        <v>752</v>
      </c>
      <c r="C286" s="11" t="s">
        <v>753</v>
      </c>
      <c r="D286" s="24">
        <v>50000</v>
      </c>
      <c r="E286" s="21" t="s">
        <v>132</v>
      </c>
      <c r="F286" s="21" t="s">
        <v>169</v>
      </c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</row>
    <row r="287" spans="1:18" ht="21" customHeight="1">
      <c r="A287" s="11"/>
      <c r="B287" s="11"/>
      <c r="C287" s="11" t="s">
        <v>754</v>
      </c>
      <c r="D287" s="21"/>
      <c r="E287" s="21" t="s">
        <v>415</v>
      </c>
      <c r="F287" s="21" t="s">
        <v>170</v>
      </c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</row>
    <row r="288" spans="1:18" ht="21" customHeight="1">
      <c r="A288" s="11"/>
      <c r="B288" s="11"/>
      <c r="C288" s="11" t="s">
        <v>755</v>
      </c>
      <c r="D288" s="21"/>
      <c r="E288" s="21" t="s">
        <v>117</v>
      </c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</row>
    <row r="289" spans="1:18" ht="21" customHeight="1">
      <c r="A289" s="11"/>
      <c r="B289" s="11"/>
      <c r="C289" s="11" t="s">
        <v>756</v>
      </c>
      <c r="D289" s="2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</row>
    <row r="290" spans="1:18">
      <c r="A290" s="21"/>
      <c r="B290" s="11"/>
      <c r="C290" s="11" t="s">
        <v>757</v>
      </c>
      <c r="D290" s="2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</row>
    <row r="291" spans="1:18">
      <c r="A291" s="23"/>
      <c r="B291" s="12"/>
      <c r="C291" s="12" t="s">
        <v>300</v>
      </c>
      <c r="D291" s="23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</row>
    <row r="293" spans="1:18">
      <c r="A293" s="18" t="s">
        <v>5</v>
      </c>
      <c r="B293" s="18" t="s">
        <v>0</v>
      </c>
      <c r="C293" s="18" t="s">
        <v>1</v>
      </c>
      <c r="D293" s="18" t="s">
        <v>2</v>
      </c>
      <c r="E293" s="18" t="s">
        <v>7</v>
      </c>
      <c r="F293" s="6" t="s">
        <v>3</v>
      </c>
      <c r="G293" s="66" t="s">
        <v>8</v>
      </c>
      <c r="H293" s="67"/>
      <c r="I293" s="68"/>
      <c r="J293" s="66" t="s">
        <v>9</v>
      </c>
      <c r="K293" s="69"/>
      <c r="L293" s="69"/>
      <c r="M293" s="69"/>
      <c r="N293" s="69"/>
      <c r="O293" s="69"/>
      <c r="P293" s="69"/>
      <c r="Q293" s="69"/>
      <c r="R293" s="70"/>
    </row>
    <row r="294" spans="1:18">
      <c r="A294" s="17" t="s">
        <v>6</v>
      </c>
      <c r="B294" s="8"/>
      <c r="C294" s="8"/>
      <c r="D294" s="17"/>
      <c r="E294" s="17" t="s">
        <v>4</v>
      </c>
      <c r="F294" s="17" t="s">
        <v>4</v>
      </c>
      <c r="G294" s="9" t="s">
        <v>10</v>
      </c>
      <c r="H294" s="9" t="s">
        <v>11</v>
      </c>
      <c r="I294" s="9" t="s">
        <v>12</v>
      </c>
      <c r="J294" s="9" t="s">
        <v>13</v>
      </c>
      <c r="K294" s="9" t="s">
        <v>14</v>
      </c>
      <c r="L294" s="9" t="s">
        <v>15</v>
      </c>
      <c r="M294" s="9" t="s">
        <v>16</v>
      </c>
      <c r="N294" s="9" t="s">
        <v>17</v>
      </c>
      <c r="O294" s="9" t="s">
        <v>18</v>
      </c>
      <c r="P294" s="9" t="s">
        <v>19</v>
      </c>
      <c r="Q294" s="9" t="s">
        <v>20</v>
      </c>
      <c r="R294" s="9" t="s">
        <v>21</v>
      </c>
    </row>
    <row r="295" spans="1:18">
      <c r="A295" s="19">
        <v>4</v>
      </c>
      <c r="B295" s="10" t="s">
        <v>213</v>
      </c>
      <c r="C295" s="10" t="s">
        <v>214</v>
      </c>
      <c r="D295" s="20">
        <v>98440</v>
      </c>
      <c r="E295" s="19" t="s">
        <v>100</v>
      </c>
      <c r="F295" s="21" t="s">
        <v>169</v>
      </c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</row>
    <row r="296" spans="1:18">
      <c r="A296" s="21"/>
      <c r="B296" s="11" t="s">
        <v>100</v>
      </c>
      <c r="C296" s="11" t="s">
        <v>215</v>
      </c>
      <c r="D296" s="21"/>
      <c r="E296" s="11"/>
      <c r="F296" s="21" t="s">
        <v>170</v>
      </c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</row>
    <row r="297" spans="1:18">
      <c r="A297" s="21"/>
      <c r="B297" s="11"/>
      <c r="C297" s="11" t="s">
        <v>216</v>
      </c>
      <c r="D297" s="2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</row>
    <row r="298" spans="1:18">
      <c r="A298" s="21"/>
      <c r="B298" s="11"/>
      <c r="C298" s="11" t="s">
        <v>217</v>
      </c>
      <c r="D298" s="2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</row>
    <row r="299" spans="1:18">
      <c r="A299" s="21"/>
      <c r="B299" s="11"/>
      <c r="C299" s="11" t="s">
        <v>218</v>
      </c>
      <c r="D299" s="2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</row>
    <row r="300" spans="1:18">
      <c r="A300" s="21"/>
      <c r="B300" s="11"/>
      <c r="C300" s="11" t="s">
        <v>219</v>
      </c>
      <c r="D300" s="2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</row>
    <row r="301" spans="1:18">
      <c r="A301" s="21"/>
      <c r="B301" s="11"/>
      <c r="C301" s="11" t="s">
        <v>220</v>
      </c>
      <c r="D301" s="2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</row>
    <row r="302" spans="1:18">
      <c r="A302" s="21"/>
      <c r="B302" s="11"/>
      <c r="C302" s="11" t="s">
        <v>221</v>
      </c>
      <c r="D302" s="2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</row>
    <row r="303" spans="1:18">
      <c r="A303" s="21"/>
      <c r="B303" s="11"/>
      <c r="C303" s="11" t="s">
        <v>222</v>
      </c>
      <c r="D303" s="2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</row>
    <row r="304" spans="1:18">
      <c r="A304" s="21"/>
      <c r="B304" s="11"/>
      <c r="C304" s="11" t="s">
        <v>223</v>
      </c>
      <c r="D304" s="2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</row>
    <row r="305" spans="1:18">
      <c r="A305" s="21"/>
      <c r="B305" s="11"/>
      <c r="C305" s="11" t="s">
        <v>224</v>
      </c>
      <c r="D305" s="2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</row>
    <row r="306" spans="1:18">
      <c r="A306" s="21"/>
      <c r="B306" s="11"/>
      <c r="C306" s="11" t="s">
        <v>290</v>
      </c>
      <c r="D306" s="2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</row>
    <row r="307" spans="1:18">
      <c r="A307" s="21"/>
      <c r="B307" s="11"/>
      <c r="C307" s="11" t="s">
        <v>299</v>
      </c>
      <c r="D307" s="2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</row>
    <row r="308" spans="1:18">
      <c r="A308" s="21"/>
      <c r="B308" s="11"/>
      <c r="C308" s="11"/>
      <c r="D308" s="24"/>
      <c r="E308" s="21"/>
      <c r="F308" s="21"/>
      <c r="G308" s="11"/>
      <c r="H308" s="11"/>
      <c r="I308" s="11"/>
      <c r="J308" s="11"/>
      <c r="K308" s="11"/>
      <c r="L308" s="11"/>
      <c r="M308" s="11"/>
      <c r="N308" s="11"/>
      <c r="O308" s="11"/>
      <c r="P308" s="11"/>
    </row>
    <row r="309" spans="1:18">
      <c r="A309" s="21"/>
      <c r="B309" s="11"/>
      <c r="C309" s="11"/>
      <c r="D309" s="21"/>
      <c r="E309" s="11"/>
      <c r="F309" s="2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</row>
    <row r="310" spans="1:18">
      <c r="A310" s="21"/>
      <c r="B310" s="11"/>
      <c r="C310" s="11"/>
      <c r="D310" s="21"/>
      <c r="E310" s="11"/>
      <c r="F310" s="2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</row>
    <row r="311" spans="1:18">
      <c r="A311" s="21"/>
      <c r="B311" s="11"/>
      <c r="C311" s="11"/>
      <c r="D311" s="2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</row>
    <row r="312" spans="1:18">
      <c r="A312" s="21"/>
      <c r="B312" s="11"/>
      <c r="C312" s="11"/>
      <c r="D312" s="2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</row>
    <row r="313" spans="1:18">
      <c r="A313" s="21"/>
      <c r="B313" s="11"/>
      <c r="C313" s="11"/>
      <c r="D313" s="2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</row>
    <row r="314" spans="1:18">
      <c r="A314" s="21"/>
      <c r="B314" s="11"/>
      <c r="C314" s="11"/>
      <c r="D314" s="2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</row>
    <row r="315" spans="1:18">
      <c r="A315" s="23"/>
      <c r="B315" s="12"/>
      <c r="C315" s="12"/>
      <c r="D315" s="23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</row>
    <row r="316" spans="1:18">
      <c r="A316" s="18" t="s">
        <v>5</v>
      </c>
      <c r="B316" s="18" t="s">
        <v>0</v>
      </c>
      <c r="C316" s="18" t="s">
        <v>1</v>
      </c>
      <c r="D316" s="18" t="s">
        <v>2</v>
      </c>
      <c r="E316" s="18" t="s">
        <v>7</v>
      </c>
      <c r="F316" s="6" t="s">
        <v>3</v>
      </c>
      <c r="G316" s="66" t="s">
        <v>8</v>
      </c>
      <c r="H316" s="67"/>
      <c r="I316" s="68"/>
      <c r="J316" s="66" t="s">
        <v>9</v>
      </c>
      <c r="K316" s="69"/>
      <c r="L316" s="69"/>
      <c r="M316" s="69"/>
      <c r="N316" s="69"/>
      <c r="O316" s="69"/>
      <c r="P316" s="69"/>
      <c r="Q316" s="69"/>
      <c r="R316" s="70"/>
    </row>
    <row r="317" spans="1:18">
      <c r="A317" s="17" t="s">
        <v>6</v>
      </c>
      <c r="B317" s="8"/>
      <c r="C317" s="8"/>
      <c r="D317" s="17"/>
      <c r="E317" s="17" t="s">
        <v>4</v>
      </c>
      <c r="F317" s="17" t="s">
        <v>4</v>
      </c>
      <c r="G317" s="9" t="s">
        <v>10</v>
      </c>
      <c r="H317" s="9" t="s">
        <v>11</v>
      </c>
      <c r="I317" s="9" t="s">
        <v>12</v>
      </c>
      <c r="J317" s="9" t="s">
        <v>13</v>
      </c>
      <c r="K317" s="9" t="s">
        <v>14</v>
      </c>
      <c r="L317" s="9" t="s">
        <v>15</v>
      </c>
      <c r="M317" s="9" t="s">
        <v>16</v>
      </c>
      <c r="N317" s="9" t="s">
        <v>17</v>
      </c>
      <c r="O317" s="9" t="s">
        <v>18</v>
      </c>
      <c r="P317" s="9" t="s">
        <v>19</v>
      </c>
      <c r="Q317" s="9" t="s">
        <v>20</v>
      </c>
      <c r="R317" s="9" t="s">
        <v>21</v>
      </c>
    </row>
    <row r="318" spans="1:18">
      <c r="A318" s="19">
        <v>5</v>
      </c>
      <c r="B318" s="10" t="s">
        <v>213</v>
      </c>
      <c r="C318" s="10" t="s">
        <v>214</v>
      </c>
      <c r="D318" s="20">
        <v>98440</v>
      </c>
      <c r="E318" s="19" t="s">
        <v>225</v>
      </c>
      <c r="F318" s="21" t="s">
        <v>169</v>
      </c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</row>
    <row r="319" spans="1:18">
      <c r="A319" s="21"/>
      <c r="B319" s="11" t="s">
        <v>225</v>
      </c>
      <c r="C319" s="11" t="s">
        <v>215</v>
      </c>
      <c r="D319" s="21"/>
      <c r="E319" s="11"/>
      <c r="F319" s="21" t="s">
        <v>170</v>
      </c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</row>
    <row r="320" spans="1:18">
      <c r="A320" s="21"/>
      <c r="B320" s="11"/>
      <c r="C320" s="11" t="s">
        <v>216</v>
      </c>
      <c r="D320" s="2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</row>
    <row r="321" spans="1:18">
      <c r="A321" s="21"/>
      <c r="B321" s="11"/>
      <c r="C321" s="11" t="s">
        <v>217</v>
      </c>
      <c r="D321" s="2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</row>
    <row r="322" spans="1:18">
      <c r="A322" s="21"/>
      <c r="B322" s="11"/>
      <c r="C322" s="11" t="s">
        <v>218</v>
      </c>
      <c r="D322" s="2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</row>
    <row r="323" spans="1:18">
      <c r="A323" s="21"/>
      <c r="B323" s="11"/>
      <c r="C323" s="11" t="s">
        <v>219</v>
      </c>
      <c r="D323" s="2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</row>
    <row r="324" spans="1:18">
      <c r="A324" s="21"/>
      <c r="B324" s="11"/>
      <c r="C324" s="11" t="s">
        <v>220</v>
      </c>
      <c r="D324" s="2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</row>
    <row r="325" spans="1:18">
      <c r="A325" s="21"/>
      <c r="B325" s="11"/>
      <c r="C325" s="11" t="s">
        <v>221</v>
      </c>
      <c r="D325" s="2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</row>
    <row r="326" spans="1:18">
      <c r="A326" s="21"/>
      <c r="B326" s="11"/>
      <c r="C326" s="11" t="s">
        <v>222</v>
      </c>
      <c r="D326" s="2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</row>
    <row r="327" spans="1:18">
      <c r="A327" s="21"/>
      <c r="B327" s="11"/>
      <c r="C327" s="11" t="s">
        <v>223</v>
      </c>
      <c r="D327" s="2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</row>
    <row r="328" spans="1:18">
      <c r="A328" s="21"/>
      <c r="B328" s="11"/>
      <c r="C328" s="11" t="s">
        <v>224</v>
      </c>
      <c r="D328" s="2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</row>
    <row r="329" spans="1:18">
      <c r="A329" s="21"/>
      <c r="B329" s="11"/>
      <c r="C329" s="11" t="s">
        <v>301</v>
      </c>
      <c r="D329" s="2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</row>
    <row r="330" spans="1:18">
      <c r="A330" s="21"/>
      <c r="B330" s="11"/>
      <c r="C330" s="11" t="s">
        <v>299</v>
      </c>
      <c r="D330" s="2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</row>
    <row r="331" spans="1:18">
      <c r="A331" s="21"/>
      <c r="B331" s="11"/>
      <c r="C331" s="11"/>
      <c r="D331" s="2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</row>
    <row r="332" spans="1:18">
      <c r="A332" s="21"/>
      <c r="B332" s="11"/>
      <c r="C332" s="11"/>
      <c r="D332" s="2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</row>
    <row r="333" spans="1:18">
      <c r="A333" s="21"/>
      <c r="B333" s="11"/>
      <c r="C333" s="11"/>
      <c r="D333" s="2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</row>
    <row r="334" spans="1:18">
      <c r="A334" s="21"/>
      <c r="B334" s="11"/>
      <c r="C334" s="11"/>
      <c r="D334" s="2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</row>
    <row r="335" spans="1:18">
      <c r="A335" s="21"/>
      <c r="B335" s="11"/>
      <c r="C335" s="11"/>
      <c r="D335" s="2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</row>
    <row r="336" spans="1:18">
      <c r="A336" s="21"/>
      <c r="B336" s="11"/>
      <c r="C336" s="11"/>
      <c r="D336" s="2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</row>
    <row r="337" spans="1:18">
      <c r="A337" s="23"/>
      <c r="B337" s="12"/>
      <c r="C337" s="12"/>
      <c r="D337" s="23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</row>
    <row r="339" spans="1:18">
      <c r="B339" s="4" t="s">
        <v>226</v>
      </c>
    </row>
    <row r="340" spans="1:18">
      <c r="A340" s="18" t="s">
        <v>5</v>
      </c>
      <c r="B340" s="18" t="s">
        <v>0</v>
      </c>
      <c r="C340" s="18" t="s">
        <v>1</v>
      </c>
      <c r="D340" s="18" t="s">
        <v>2</v>
      </c>
      <c r="E340" s="18" t="s">
        <v>7</v>
      </c>
      <c r="F340" s="6" t="s">
        <v>3</v>
      </c>
      <c r="G340" s="66" t="s">
        <v>8</v>
      </c>
      <c r="H340" s="67"/>
      <c r="I340" s="68"/>
      <c r="J340" s="66" t="s">
        <v>9</v>
      </c>
      <c r="K340" s="69"/>
      <c r="L340" s="69"/>
      <c r="M340" s="69"/>
      <c r="N340" s="69"/>
      <c r="O340" s="69"/>
      <c r="P340" s="69"/>
      <c r="Q340" s="69"/>
      <c r="R340" s="70"/>
    </row>
    <row r="341" spans="1:18">
      <c r="A341" s="17" t="s">
        <v>6</v>
      </c>
      <c r="B341" s="8"/>
      <c r="C341" s="8"/>
      <c r="D341" s="17"/>
      <c r="E341" s="17" t="s">
        <v>4</v>
      </c>
      <c r="F341" s="17" t="s">
        <v>4</v>
      </c>
      <c r="G341" s="9" t="s">
        <v>10</v>
      </c>
      <c r="H341" s="9" t="s">
        <v>11</v>
      </c>
      <c r="I341" s="9" t="s">
        <v>12</v>
      </c>
      <c r="J341" s="9" t="s">
        <v>13</v>
      </c>
      <c r="K341" s="9" t="s">
        <v>14</v>
      </c>
      <c r="L341" s="9" t="s">
        <v>15</v>
      </c>
      <c r="M341" s="9" t="s">
        <v>16</v>
      </c>
      <c r="N341" s="9" t="s">
        <v>17</v>
      </c>
      <c r="O341" s="9" t="s">
        <v>18</v>
      </c>
      <c r="P341" s="9" t="s">
        <v>19</v>
      </c>
      <c r="Q341" s="9" t="s">
        <v>20</v>
      </c>
      <c r="R341" s="9" t="s">
        <v>21</v>
      </c>
    </row>
    <row r="342" spans="1:18">
      <c r="A342" s="19">
        <v>1</v>
      </c>
      <c r="B342" s="10" t="s">
        <v>798</v>
      </c>
      <c r="C342" s="10" t="s">
        <v>228</v>
      </c>
      <c r="D342" s="20">
        <v>107450</v>
      </c>
      <c r="E342" s="21" t="s">
        <v>132</v>
      </c>
      <c r="F342" s="21" t="s">
        <v>169</v>
      </c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</row>
    <row r="343" spans="1:18">
      <c r="A343" s="21"/>
      <c r="B343" s="11"/>
      <c r="C343" s="11" t="s">
        <v>302</v>
      </c>
      <c r="D343" s="21"/>
      <c r="E343" s="11" t="s">
        <v>131</v>
      </c>
      <c r="F343" s="21" t="s">
        <v>170</v>
      </c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</row>
    <row r="344" spans="1:18">
      <c r="A344" s="21"/>
      <c r="B344" s="11"/>
      <c r="C344" s="11" t="s">
        <v>303</v>
      </c>
      <c r="D344" s="2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</row>
    <row r="345" spans="1:18">
      <c r="A345" s="23"/>
      <c r="B345" s="12"/>
      <c r="C345" s="11"/>
      <c r="D345" s="2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</row>
    <row r="346" spans="1:18">
      <c r="A346" s="21">
        <v>2</v>
      </c>
      <c r="B346" s="11" t="s">
        <v>227</v>
      </c>
      <c r="C346" s="10" t="s">
        <v>229</v>
      </c>
      <c r="D346" s="20">
        <v>195000</v>
      </c>
      <c r="E346" s="19" t="s">
        <v>132</v>
      </c>
      <c r="F346" s="19" t="s">
        <v>169</v>
      </c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</row>
    <row r="347" spans="1:18">
      <c r="A347" s="21"/>
      <c r="B347" s="11" t="s">
        <v>797</v>
      </c>
      <c r="C347" s="11" t="s">
        <v>230</v>
      </c>
      <c r="D347" s="21"/>
      <c r="E347" s="11" t="s">
        <v>131</v>
      </c>
      <c r="F347" s="21" t="s">
        <v>170</v>
      </c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</row>
    <row r="348" spans="1:18">
      <c r="A348" s="21"/>
      <c r="B348" s="11"/>
      <c r="C348" s="11" t="s">
        <v>304</v>
      </c>
      <c r="D348" s="2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</row>
    <row r="349" spans="1:18">
      <c r="A349" s="21"/>
      <c r="B349" s="11"/>
      <c r="C349" s="11"/>
      <c r="D349" s="2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</row>
    <row r="350" spans="1:18">
      <c r="A350" s="19">
        <v>3</v>
      </c>
      <c r="B350" s="10" t="s">
        <v>231</v>
      </c>
      <c r="C350" s="10" t="s">
        <v>234</v>
      </c>
      <c r="D350" s="20">
        <v>95000</v>
      </c>
      <c r="E350" s="19" t="s">
        <v>132</v>
      </c>
      <c r="F350" s="19" t="s">
        <v>169</v>
      </c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</row>
    <row r="351" spans="1:18">
      <c r="A351" s="21"/>
      <c r="B351" s="11" t="s">
        <v>232</v>
      </c>
      <c r="C351" s="11" t="s">
        <v>235</v>
      </c>
      <c r="D351" s="21"/>
      <c r="E351" s="11" t="s">
        <v>131</v>
      </c>
      <c r="F351" s="21" t="s">
        <v>170</v>
      </c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</row>
    <row r="352" spans="1:18">
      <c r="A352" s="21"/>
      <c r="B352" s="11" t="s">
        <v>233</v>
      </c>
      <c r="C352" s="11" t="s">
        <v>236</v>
      </c>
      <c r="D352" s="2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</row>
    <row r="353" spans="1:18">
      <c r="A353" s="21"/>
      <c r="B353" s="11"/>
      <c r="C353" s="11" t="s">
        <v>305</v>
      </c>
      <c r="D353" s="2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</row>
    <row r="354" spans="1:18">
      <c r="A354" s="21"/>
      <c r="B354" s="11"/>
      <c r="C354" s="11"/>
      <c r="D354" s="2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</row>
    <row r="355" spans="1:18">
      <c r="A355" s="23"/>
      <c r="B355" s="12"/>
      <c r="C355" s="12"/>
      <c r="D355" s="23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</row>
    <row r="356" spans="1:18">
      <c r="A356" s="21">
        <v>4</v>
      </c>
      <c r="B356" s="11" t="s">
        <v>237</v>
      </c>
      <c r="C356" s="11" t="s">
        <v>239</v>
      </c>
      <c r="D356" s="24">
        <v>24000</v>
      </c>
      <c r="E356" s="21" t="s">
        <v>206</v>
      </c>
      <c r="F356" s="19" t="s">
        <v>169</v>
      </c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</row>
    <row r="357" spans="1:18">
      <c r="A357" s="21"/>
      <c r="B357" s="11" t="s">
        <v>238</v>
      </c>
      <c r="C357" s="11" t="s">
        <v>240</v>
      </c>
      <c r="D357" s="21"/>
      <c r="E357" s="21" t="s">
        <v>116</v>
      </c>
      <c r="F357" s="21" t="s">
        <v>170</v>
      </c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</row>
    <row r="358" spans="1:18">
      <c r="A358" s="21"/>
      <c r="B358" s="11" t="s">
        <v>109</v>
      </c>
      <c r="C358" s="11" t="s">
        <v>306</v>
      </c>
      <c r="D358" s="21"/>
      <c r="E358" s="21" t="s">
        <v>117</v>
      </c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</row>
    <row r="359" spans="1:18">
      <c r="A359" s="21"/>
      <c r="B359" s="11"/>
      <c r="C359" s="11" t="s">
        <v>307</v>
      </c>
      <c r="D359" s="2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</row>
    <row r="360" spans="1:18">
      <c r="A360" s="23"/>
      <c r="B360" s="12"/>
      <c r="C360" s="12"/>
      <c r="D360" s="23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</row>
    <row r="362" spans="1:18">
      <c r="B362" s="4" t="s">
        <v>241</v>
      </c>
    </row>
    <row r="363" spans="1:18">
      <c r="A363" s="25" t="s">
        <v>5</v>
      </c>
      <c r="B363" s="25" t="s">
        <v>0</v>
      </c>
      <c r="C363" s="25" t="s">
        <v>1</v>
      </c>
      <c r="D363" s="25" t="s">
        <v>2</v>
      </c>
      <c r="E363" s="25" t="s">
        <v>7</v>
      </c>
      <c r="F363" s="6" t="s">
        <v>3</v>
      </c>
      <c r="G363" s="66" t="s">
        <v>8</v>
      </c>
      <c r="H363" s="67"/>
      <c r="I363" s="68"/>
      <c r="J363" s="66" t="s">
        <v>9</v>
      </c>
      <c r="K363" s="69"/>
      <c r="L363" s="69"/>
      <c r="M363" s="69"/>
      <c r="N363" s="69"/>
      <c r="O363" s="69"/>
      <c r="P363" s="69"/>
      <c r="Q363" s="69"/>
      <c r="R363" s="70"/>
    </row>
    <row r="364" spans="1:18">
      <c r="A364" s="26" t="s">
        <v>6</v>
      </c>
      <c r="B364" s="8"/>
      <c r="C364" s="8"/>
      <c r="D364" s="26"/>
      <c r="E364" s="26" t="s">
        <v>4</v>
      </c>
      <c r="F364" s="26" t="s">
        <v>4</v>
      </c>
      <c r="G364" s="9" t="s">
        <v>10</v>
      </c>
      <c r="H364" s="9" t="s">
        <v>11</v>
      </c>
      <c r="I364" s="9" t="s">
        <v>12</v>
      </c>
      <c r="J364" s="9" t="s">
        <v>13</v>
      </c>
      <c r="K364" s="9" t="s">
        <v>14</v>
      </c>
      <c r="L364" s="9" t="s">
        <v>15</v>
      </c>
      <c r="M364" s="9" t="s">
        <v>16</v>
      </c>
      <c r="N364" s="9" t="s">
        <v>17</v>
      </c>
      <c r="O364" s="9" t="s">
        <v>18</v>
      </c>
      <c r="P364" s="9" t="s">
        <v>19</v>
      </c>
      <c r="Q364" s="9" t="s">
        <v>20</v>
      </c>
      <c r="R364" s="9" t="s">
        <v>21</v>
      </c>
    </row>
    <row r="365" spans="1:18">
      <c r="A365" s="19">
        <v>1</v>
      </c>
      <c r="B365" s="10" t="s">
        <v>826</v>
      </c>
      <c r="C365" s="10" t="s">
        <v>243</v>
      </c>
      <c r="D365" s="20">
        <v>450000</v>
      </c>
      <c r="E365" s="19" t="s">
        <v>245</v>
      </c>
      <c r="F365" s="19" t="s">
        <v>169</v>
      </c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</row>
    <row r="366" spans="1:18">
      <c r="A366" s="21"/>
      <c r="B366" s="11" t="s">
        <v>827</v>
      </c>
      <c r="C366" s="11" t="s">
        <v>244</v>
      </c>
      <c r="D366" s="21"/>
      <c r="E366" s="21" t="s">
        <v>246</v>
      </c>
      <c r="F366" s="21" t="s">
        <v>170</v>
      </c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</row>
    <row r="367" spans="1:18">
      <c r="A367" s="21"/>
      <c r="B367" s="11"/>
      <c r="C367" s="11" t="s">
        <v>308</v>
      </c>
      <c r="D367" s="21"/>
      <c r="E367" s="21" t="s">
        <v>247</v>
      </c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</row>
    <row r="368" spans="1:18">
      <c r="A368" s="21"/>
      <c r="B368" s="11"/>
      <c r="C368" s="11" t="s">
        <v>309</v>
      </c>
      <c r="D368" s="2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</row>
    <row r="369" spans="1:18">
      <c r="A369" s="21"/>
      <c r="B369" s="11"/>
      <c r="C369" s="11"/>
      <c r="D369" s="2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</row>
    <row r="370" spans="1:18">
      <c r="A370" s="19">
        <v>2</v>
      </c>
      <c r="B370" s="10" t="s">
        <v>824</v>
      </c>
      <c r="C370" s="10" t="s">
        <v>248</v>
      </c>
      <c r="D370" s="20">
        <v>40000</v>
      </c>
      <c r="E370" s="19" t="s">
        <v>245</v>
      </c>
      <c r="F370" s="19" t="s">
        <v>169</v>
      </c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</row>
    <row r="371" spans="1:18">
      <c r="A371" s="21"/>
      <c r="B371" s="11" t="s">
        <v>825</v>
      </c>
      <c r="C371" s="11" t="s">
        <v>249</v>
      </c>
      <c r="D371" s="21"/>
      <c r="E371" s="21" t="s">
        <v>250</v>
      </c>
      <c r="F371" s="21" t="s">
        <v>170</v>
      </c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</row>
    <row r="372" spans="1:18">
      <c r="A372" s="21"/>
      <c r="B372" s="11"/>
      <c r="C372" s="11" t="s">
        <v>310</v>
      </c>
      <c r="D372" s="21"/>
      <c r="E372" s="21" t="s">
        <v>251</v>
      </c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</row>
    <row r="373" spans="1:18">
      <c r="A373" s="21"/>
      <c r="B373" s="11"/>
      <c r="C373" s="11" t="s">
        <v>311</v>
      </c>
      <c r="D373" s="2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</row>
    <row r="374" spans="1:18">
      <c r="A374" s="23"/>
      <c r="B374" s="12"/>
      <c r="C374" s="11"/>
      <c r="D374" s="2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</row>
    <row r="375" spans="1:18">
      <c r="A375" s="21">
        <v>3</v>
      </c>
      <c r="B375" s="11" t="s">
        <v>828</v>
      </c>
      <c r="C375" s="10" t="s">
        <v>252</v>
      </c>
      <c r="D375" s="20">
        <v>50000</v>
      </c>
      <c r="E375" s="19" t="s">
        <v>254</v>
      </c>
      <c r="F375" s="19" t="s">
        <v>169</v>
      </c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</row>
    <row r="376" spans="1:18">
      <c r="A376" s="21"/>
      <c r="B376" s="11" t="s">
        <v>829</v>
      </c>
      <c r="C376" s="11" t="s">
        <v>253</v>
      </c>
      <c r="D376" s="21"/>
      <c r="E376" s="11"/>
      <c r="F376" s="21" t="s">
        <v>170</v>
      </c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</row>
    <row r="377" spans="1:18">
      <c r="A377" s="21"/>
      <c r="B377" s="11"/>
      <c r="C377" s="11" t="s">
        <v>312</v>
      </c>
      <c r="D377" s="2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</row>
    <row r="378" spans="1:18">
      <c r="A378" s="21"/>
      <c r="B378" s="11"/>
      <c r="C378" s="11" t="s">
        <v>313</v>
      </c>
      <c r="D378" s="2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</row>
    <row r="379" spans="1:18">
      <c r="A379" s="21"/>
      <c r="B379" s="11"/>
      <c r="C379" s="11" t="s">
        <v>41</v>
      </c>
      <c r="D379" s="2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</row>
    <row r="380" spans="1:18">
      <c r="A380" s="21"/>
      <c r="B380" s="11"/>
      <c r="C380" s="11"/>
      <c r="D380" s="2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</row>
    <row r="381" spans="1:18">
      <c r="A381" s="21"/>
      <c r="B381" s="11"/>
      <c r="C381" s="11"/>
      <c r="D381" s="2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</row>
    <row r="382" spans="1:18">
      <c r="A382" s="21"/>
      <c r="B382" s="11"/>
      <c r="C382" s="11"/>
      <c r="D382" s="2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</row>
    <row r="383" spans="1:18">
      <c r="A383" s="21"/>
      <c r="B383" s="11"/>
      <c r="C383" s="11"/>
      <c r="D383" s="2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</row>
    <row r="384" spans="1:18">
      <c r="A384" s="23"/>
      <c r="B384" s="12"/>
      <c r="C384" s="12"/>
      <c r="D384" s="23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</row>
    <row r="385" spans="1:18">
      <c r="A385" s="25" t="s">
        <v>5</v>
      </c>
      <c r="B385" s="25" t="s">
        <v>0</v>
      </c>
      <c r="C385" s="25" t="s">
        <v>1</v>
      </c>
      <c r="D385" s="25" t="s">
        <v>2</v>
      </c>
      <c r="E385" s="25" t="s">
        <v>7</v>
      </c>
      <c r="F385" s="6" t="s">
        <v>3</v>
      </c>
      <c r="G385" s="66" t="s">
        <v>8</v>
      </c>
      <c r="H385" s="67"/>
      <c r="I385" s="68"/>
      <c r="J385" s="66" t="s">
        <v>9</v>
      </c>
      <c r="K385" s="69"/>
      <c r="L385" s="69"/>
      <c r="M385" s="69"/>
      <c r="N385" s="69"/>
      <c r="O385" s="69"/>
      <c r="P385" s="69"/>
      <c r="Q385" s="69"/>
      <c r="R385" s="70"/>
    </row>
    <row r="386" spans="1:18">
      <c r="A386" s="26" t="s">
        <v>6</v>
      </c>
      <c r="B386" s="8"/>
      <c r="C386" s="8"/>
      <c r="D386" s="26"/>
      <c r="E386" s="26" t="s">
        <v>4</v>
      </c>
      <c r="F386" s="26" t="s">
        <v>4</v>
      </c>
      <c r="G386" s="9" t="s">
        <v>10</v>
      </c>
      <c r="H386" s="9" t="s">
        <v>11</v>
      </c>
      <c r="I386" s="9" t="s">
        <v>12</v>
      </c>
      <c r="J386" s="9" t="s">
        <v>13</v>
      </c>
      <c r="K386" s="9" t="s">
        <v>14</v>
      </c>
      <c r="L386" s="9" t="s">
        <v>15</v>
      </c>
      <c r="M386" s="9" t="s">
        <v>16</v>
      </c>
      <c r="N386" s="9" t="s">
        <v>17</v>
      </c>
      <c r="O386" s="9" t="s">
        <v>18</v>
      </c>
      <c r="P386" s="9" t="s">
        <v>19</v>
      </c>
      <c r="Q386" s="9" t="s">
        <v>20</v>
      </c>
      <c r="R386" s="9" t="s">
        <v>21</v>
      </c>
    </row>
    <row r="387" spans="1:18">
      <c r="A387" s="19">
        <v>4</v>
      </c>
      <c r="B387" s="11" t="s">
        <v>830</v>
      </c>
      <c r="C387" s="10" t="s">
        <v>255</v>
      </c>
      <c r="D387" s="20">
        <v>20000</v>
      </c>
      <c r="E387" s="19" t="s">
        <v>132</v>
      </c>
      <c r="F387" s="19" t="s">
        <v>169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1"/>
    </row>
    <row r="388" spans="1:18">
      <c r="A388" s="38"/>
      <c r="B388" s="11" t="s">
        <v>831</v>
      </c>
      <c r="C388" s="11" t="s">
        <v>256</v>
      </c>
      <c r="D388" s="21"/>
      <c r="E388" s="21" t="s">
        <v>258</v>
      </c>
      <c r="F388" s="21" t="s">
        <v>170</v>
      </c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</row>
    <row r="389" spans="1:18">
      <c r="A389" s="38"/>
      <c r="B389" s="11" t="s">
        <v>832</v>
      </c>
      <c r="C389" s="11" t="s">
        <v>257</v>
      </c>
      <c r="D389" s="21"/>
      <c r="E389" s="21" t="s">
        <v>259</v>
      </c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</row>
    <row r="390" spans="1:18">
      <c r="A390" s="38"/>
      <c r="B390" s="37"/>
      <c r="C390" s="11" t="s">
        <v>314</v>
      </c>
      <c r="D390" s="2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</row>
    <row r="391" spans="1:18">
      <c r="A391" s="38"/>
      <c r="B391" s="37"/>
      <c r="C391" s="11" t="s">
        <v>315</v>
      </c>
      <c r="D391" s="38"/>
      <c r="E391" s="38"/>
      <c r="F391" s="38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</row>
    <row r="392" spans="1:18">
      <c r="A392" s="38"/>
      <c r="B392" s="37"/>
      <c r="C392" s="11" t="s">
        <v>41</v>
      </c>
      <c r="D392" s="38"/>
      <c r="E392" s="38"/>
      <c r="F392" s="38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</row>
    <row r="393" spans="1:18" ht="13.5" customHeight="1">
      <c r="A393" s="38"/>
      <c r="B393" s="37"/>
      <c r="C393" s="11"/>
      <c r="D393" s="38"/>
      <c r="E393" s="38"/>
      <c r="F393" s="3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</row>
    <row r="394" spans="1:18">
      <c r="A394" s="19">
        <v>5</v>
      </c>
      <c r="B394" s="10" t="s">
        <v>833</v>
      </c>
      <c r="C394" s="10" t="s">
        <v>260</v>
      </c>
      <c r="D394" s="20">
        <v>180000</v>
      </c>
      <c r="E394" s="19" t="s">
        <v>263</v>
      </c>
      <c r="F394" s="19" t="s">
        <v>169</v>
      </c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</row>
    <row r="395" spans="1:18">
      <c r="A395" s="21"/>
      <c r="B395" s="11" t="s">
        <v>834</v>
      </c>
      <c r="C395" s="11" t="s">
        <v>261</v>
      </c>
      <c r="D395" s="21"/>
      <c r="E395" s="21" t="s">
        <v>264</v>
      </c>
      <c r="F395" s="21" t="s">
        <v>170</v>
      </c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</row>
    <row r="396" spans="1:18">
      <c r="A396" s="21"/>
      <c r="B396" s="11" t="s">
        <v>835</v>
      </c>
      <c r="C396" s="11" t="s">
        <v>262</v>
      </c>
      <c r="D396" s="21"/>
      <c r="E396" s="21" t="s">
        <v>265</v>
      </c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</row>
    <row r="397" spans="1:18">
      <c r="A397" s="21"/>
      <c r="B397" s="11"/>
      <c r="C397" s="11" t="s">
        <v>308</v>
      </c>
      <c r="D397" s="21"/>
      <c r="E397" s="21" t="s">
        <v>113</v>
      </c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</row>
    <row r="398" spans="1:18">
      <c r="A398" s="23"/>
      <c r="B398" s="12"/>
      <c r="C398" s="12" t="s">
        <v>309</v>
      </c>
      <c r="D398" s="23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</row>
    <row r="399" spans="1:18" ht="12.75" customHeight="1">
      <c r="A399" s="21"/>
      <c r="B399" s="11"/>
      <c r="C399" s="11"/>
      <c r="D399" s="21"/>
      <c r="E399" s="11"/>
      <c r="F399" s="10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</row>
    <row r="400" spans="1:18">
      <c r="A400" s="21">
        <v>6</v>
      </c>
      <c r="B400" s="11" t="s">
        <v>836</v>
      </c>
      <c r="C400" s="11" t="s">
        <v>266</v>
      </c>
      <c r="D400" s="24">
        <v>50000</v>
      </c>
      <c r="E400" s="21" t="s">
        <v>151</v>
      </c>
      <c r="F400" s="21" t="s">
        <v>169</v>
      </c>
      <c r="G400" s="11"/>
      <c r="H400" s="11"/>
      <c r="I400" s="11"/>
      <c r="J400" s="11"/>
      <c r="K400" s="11"/>
      <c r="L400" s="10"/>
      <c r="M400" s="10"/>
      <c r="N400" s="10"/>
      <c r="O400" s="10"/>
      <c r="P400" s="11"/>
      <c r="Q400" s="11"/>
      <c r="R400" s="11"/>
    </row>
    <row r="401" spans="1:18">
      <c r="A401" s="21"/>
      <c r="B401" s="11" t="s">
        <v>837</v>
      </c>
      <c r="C401" s="11" t="s">
        <v>267</v>
      </c>
      <c r="D401" s="21"/>
      <c r="E401" s="11"/>
      <c r="F401" s="21" t="s">
        <v>170</v>
      </c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</row>
    <row r="402" spans="1:18">
      <c r="A402" s="21"/>
      <c r="B402" s="11" t="s">
        <v>838</v>
      </c>
      <c r="C402" s="11" t="s">
        <v>268</v>
      </c>
      <c r="D402" s="2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</row>
    <row r="403" spans="1:18">
      <c r="A403" s="21"/>
      <c r="B403" s="11"/>
      <c r="C403" s="11" t="s">
        <v>308</v>
      </c>
      <c r="D403" s="2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</row>
    <row r="404" spans="1:18">
      <c r="A404" s="21"/>
      <c r="B404" s="11"/>
      <c r="C404" s="12" t="s">
        <v>309</v>
      </c>
      <c r="D404" s="2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</row>
    <row r="405" spans="1:18">
      <c r="A405" s="19">
        <v>7</v>
      </c>
      <c r="B405" s="32" t="s">
        <v>269</v>
      </c>
      <c r="C405" s="36" t="s">
        <v>316</v>
      </c>
      <c r="D405" s="20">
        <v>110000</v>
      </c>
      <c r="E405" s="19" t="s">
        <v>270</v>
      </c>
      <c r="F405" s="19" t="s">
        <v>169</v>
      </c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</row>
    <row r="406" spans="1:18">
      <c r="A406" s="21"/>
      <c r="B406" s="11"/>
      <c r="C406" s="27" t="s">
        <v>317</v>
      </c>
      <c r="D406" s="21"/>
      <c r="E406" s="27" t="s">
        <v>131</v>
      </c>
      <c r="F406" s="21" t="s">
        <v>170</v>
      </c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</row>
    <row r="407" spans="1:18">
      <c r="A407" s="21"/>
      <c r="B407" s="11"/>
      <c r="C407" s="27" t="s">
        <v>319</v>
      </c>
      <c r="D407" s="2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</row>
    <row r="408" spans="1:18">
      <c r="A408" s="23"/>
      <c r="B408" s="12"/>
      <c r="C408" s="64" t="s">
        <v>318</v>
      </c>
      <c r="D408" s="23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</row>
    <row r="409" spans="1:18">
      <c r="A409" s="29"/>
      <c r="B409" s="4" t="s">
        <v>271</v>
      </c>
      <c r="D409" s="29"/>
    </row>
    <row r="410" spans="1:18">
      <c r="A410" s="30" t="s">
        <v>5</v>
      </c>
      <c r="B410" s="30" t="s">
        <v>0</v>
      </c>
      <c r="C410" s="30" t="s">
        <v>1</v>
      </c>
      <c r="D410" s="30" t="s">
        <v>2</v>
      </c>
      <c r="E410" s="30" t="s">
        <v>7</v>
      </c>
      <c r="F410" s="6" t="s">
        <v>3</v>
      </c>
      <c r="G410" s="66" t="s">
        <v>8</v>
      </c>
      <c r="H410" s="67"/>
      <c r="I410" s="68"/>
      <c r="J410" s="66" t="s">
        <v>9</v>
      </c>
      <c r="K410" s="69"/>
      <c r="L410" s="69"/>
      <c r="M410" s="69"/>
      <c r="N410" s="69"/>
      <c r="O410" s="69"/>
      <c r="P410" s="69"/>
      <c r="Q410" s="69"/>
      <c r="R410" s="70"/>
    </row>
    <row r="411" spans="1:18">
      <c r="A411" s="31" t="s">
        <v>6</v>
      </c>
      <c r="B411" s="8"/>
      <c r="C411" s="8"/>
      <c r="D411" s="31"/>
      <c r="E411" s="31" t="s">
        <v>4</v>
      </c>
      <c r="F411" s="31" t="s">
        <v>4</v>
      </c>
      <c r="G411" s="9" t="s">
        <v>10</v>
      </c>
      <c r="H411" s="9" t="s">
        <v>11</v>
      </c>
      <c r="I411" s="9" t="s">
        <v>12</v>
      </c>
      <c r="J411" s="9" t="s">
        <v>13</v>
      </c>
      <c r="K411" s="9" t="s">
        <v>14</v>
      </c>
      <c r="L411" s="9" t="s">
        <v>15</v>
      </c>
      <c r="M411" s="9" t="s">
        <v>16</v>
      </c>
      <c r="N411" s="9" t="s">
        <v>17</v>
      </c>
      <c r="O411" s="9" t="s">
        <v>18</v>
      </c>
      <c r="P411" s="9" t="s">
        <v>19</v>
      </c>
      <c r="Q411" s="9" t="s">
        <v>20</v>
      </c>
      <c r="R411" s="9" t="s">
        <v>21</v>
      </c>
    </row>
    <row r="412" spans="1:18">
      <c r="A412" s="19">
        <v>1</v>
      </c>
      <c r="B412" s="10" t="s">
        <v>272</v>
      </c>
      <c r="C412" s="10" t="s">
        <v>275</v>
      </c>
      <c r="D412" s="20">
        <v>40000</v>
      </c>
      <c r="E412" s="36" t="s">
        <v>131</v>
      </c>
      <c r="F412" s="19" t="s">
        <v>169</v>
      </c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</row>
    <row r="413" spans="1:18">
      <c r="A413" s="21"/>
      <c r="B413" s="11" t="s">
        <v>273</v>
      </c>
      <c r="C413" s="11" t="s">
        <v>276</v>
      </c>
      <c r="D413" s="21"/>
      <c r="E413" s="11" t="s">
        <v>283</v>
      </c>
      <c r="F413" s="21" t="s">
        <v>170</v>
      </c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</row>
    <row r="414" spans="1:18">
      <c r="A414" s="21"/>
      <c r="B414" s="11" t="s">
        <v>274</v>
      </c>
      <c r="C414" s="11" t="s">
        <v>277</v>
      </c>
      <c r="D414" s="21"/>
      <c r="E414" s="11" t="s">
        <v>284</v>
      </c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</row>
    <row r="415" spans="1:18">
      <c r="A415" s="21"/>
      <c r="B415" s="11"/>
      <c r="C415" s="11" t="s">
        <v>278</v>
      </c>
      <c r="D415" s="21"/>
      <c r="E415" s="11" t="s">
        <v>116</v>
      </c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</row>
    <row r="416" spans="1:18">
      <c r="A416" s="21"/>
      <c r="B416" s="11"/>
      <c r="C416" s="11" t="s">
        <v>279</v>
      </c>
      <c r="D416" s="21"/>
      <c r="E416" s="11" t="s">
        <v>117</v>
      </c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</row>
    <row r="417" spans="1:18">
      <c r="A417" s="21"/>
      <c r="B417" s="11"/>
      <c r="C417" s="11" t="s">
        <v>280</v>
      </c>
      <c r="D417" s="2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</row>
    <row r="418" spans="1:18">
      <c r="A418" s="21"/>
      <c r="B418" s="11"/>
      <c r="C418" s="11" t="s">
        <v>281</v>
      </c>
      <c r="D418" s="2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</row>
    <row r="419" spans="1:18">
      <c r="A419" s="21"/>
      <c r="B419" s="11"/>
      <c r="C419" s="11" t="s">
        <v>282</v>
      </c>
      <c r="D419" s="2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</row>
    <row r="420" spans="1:18">
      <c r="A420" s="21"/>
      <c r="B420" s="11"/>
      <c r="C420" s="11"/>
      <c r="D420" s="2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</row>
    <row r="421" spans="1:18">
      <c r="A421" s="19">
        <v>2</v>
      </c>
      <c r="B421" s="10" t="s">
        <v>285</v>
      </c>
      <c r="C421" s="10" t="s">
        <v>320</v>
      </c>
      <c r="D421" s="20">
        <v>10000</v>
      </c>
      <c r="E421" s="19" t="s">
        <v>132</v>
      </c>
      <c r="F421" s="19" t="s">
        <v>169</v>
      </c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</row>
    <row r="422" spans="1:18">
      <c r="A422" s="21"/>
      <c r="B422" s="11" t="s">
        <v>286</v>
      </c>
      <c r="C422" s="11" t="s">
        <v>321</v>
      </c>
      <c r="D422" s="21"/>
      <c r="E422" s="21" t="s">
        <v>327</v>
      </c>
      <c r="F422" s="21" t="s">
        <v>170</v>
      </c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</row>
    <row r="423" spans="1:18">
      <c r="A423" s="21"/>
      <c r="B423" s="11"/>
      <c r="C423" s="11" t="s">
        <v>322</v>
      </c>
      <c r="D423" s="21"/>
      <c r="E423" s="21" t="s">
        <v>117</v>
      </c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</row>
    <row r="424" spans="1:18">
      <c r="A424" s="21"/>
      <c r="B424" s="11"/>
      <c r="C424" s="11" t="s">
        <v>323</v>
      </c>
      <c r="D424" s="2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</row>
    <row r="425" spans="1:18">
      <c r="A425" s="21"/>
      <c r="B425" s="11"/>
      <c r="C425" s="11" t="s">
        <v>325</v>
      </c>
      <c r="D425" s="2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</row>
    <row r="426" spans="1:18">
      <c r="A426" s="21"/>
      <c r="B426" s="11"/>
      <c r="C426" s="11" t="s">
        <v>326</v>
      </c>
      <c r="D426" s="2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</row>
    <row r="427" spans="1:18">
      <c r="A427" s="21"/>
      <c r="B427" s="11"/>
      <c r="C427" s="11"/>
      <c r="D427" s="2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</row>
    <row r="428" spans="1:18">
      <c r="A428" s="21"/>
      <c r="B428" s="11"/>
      <c r="C428" s="11"/>
      <c r="D428" s="2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</row>
    <row r="429" spans="1:18">
      <c r="A429" s="23"/>
      <c r="B429" s="12"/>
      <c r="C429" s="12"/>
      <c r="D429" s="23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</row>
    <row r="432" spans="1:18">
      <c r="A432" s="30" t="s">
        <v>5</v>
      </c>
      <c r="B432" s="30" t="s">
        <v>0</v>
      </c>
      <c r="C432" s="30" t="s">
        <v>1</v>
      </c>
      <c r="D432" s="30" t="s">
        <v>2</v>
      </c>
      <c r="E432" s="30" t="s">
        <v>7</v>
      </c>
      <c r="F432" s="6" t="s">
        <v>3</v>
      </c>
      <c r="G432" s="66" t="s">
        <v>8</v>
      </c>
      <c r="H432" s="67"/>
      <c r="I432" s="68"/>
      <c r="J432" s="66" t="s">
        <v>9</v>
      </c>
      <c r="K432" s="69"/>
      <c r="L432" s="69"/>
      <c r="M432" s="69"/>
      <c r="N432" s="69"/>
      <c r="O432" s="69"/>
      <c r="P432" s="69"/>
      <c r="Q432" s="69"/>
      <c r="R432" s="70"/>
    </row>
    <row r="433" spans="1:18">
      <c r="A433" s="31" t="s">
        <v>6</v>
      </c>
      <c r="B433" s="8"/>
      <c r="C433" s="8"/>
      <c r="D433" s="31"/>
      <c r="E433" s="31" t="s">
        <v>4</v>
      </c>
      <c r="F433" s="31" t="s">
        <v>4</v>
      </c>
      <c r="G433" s="9" t="s">
        <v>10</v>
      </c>
      <c r="H433" s="9" t="s">
        <v>11</v>
      </c>
      <c r="I433" s="9" t="s">
        <v>12</v>
      </c>
      <c r="J433" s="9" t="s">
        <v>13</v>
      </c>
      <c r="K433" s="9" t="s">
        <v>14</v>
      </c>
      <c r="L433" s="9" t="s">
        <v>15</v>
      </c>
      <c r="M433" s="9" t="s">
        <v>16</v>
      </c>
      <c r="N433" s="9" t="s">
        <v>17</v>
      </c>
      <c r="O433" s="9" t="s">
        <v>18</v>
      </c>
      <c r="P433" s="9" t="s">
        <v>19</v>
      </c>
      <c r="Q433" s="9" t="s">
        <v>20</v>
      </c>
      <c r="R433" s="9" t="s">
        <v>21</v>
      </c>
    </row>
    <row r="434" spans="1:18">
      <c r="A434" s="19">
        <v>3</v>
      </c>
      <c r="B434" s="10" t="s">
        <v>328</v>
      </c>
      <c r="C434" s="10" t="s">
        <v>330</v>
      </c>
      <c r="D434" s="20">
        <v>250000</v>
      </c>
      <c r="E434" s="10" t="s">
        <v>132</v>
      </c>
      <c r="F434" s="19" t="s">
        <v>169</v>
      </c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</row>
    <row r="435" spans="1:18">
      <c r="A435" s="21"/>
      <c r="B435" s="11" t="s">
        <v>329</v>
      </c>
      <c r="C435" s="11" t="s">
        <v>857</v>
      </c>
      <c r="D435" s="21"/>
      <c r="E435" s="11" t="s">
        <v>327</v>
      </c>
      <c r="F435" s="21" t="s">
        <v>170</v>
      </c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</row>
    <row r="436" spans="1:18">
      <c r="A436" s="21"/>
      <c r="B436" s="11"/>
      <c r="C436" s="11" t="s">
        <v>331</v>
      </c>
      <c r="D436" s="21"/>
      <c r="E436" s="11" t="s">
        <v>117</v>
      </c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</row>
    <row r="437" spans="1:18">
      <c r="A437" s="21"/>
      <c r="B437" s="11"/>
      <c r="C437" s="11" t="s">
        <v>332</v>
      </c>
      <c r="D437" s="2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</row>
    <row r="438" spans="1:18">
      <c r="A438" s="21"/>
      <c r="B438" s="11"/>
      <c r="C438" s="11"/>
      <c r="D438" s="2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</row>
    <row r="439" spans="1:18">
      <c r="A439" s="23"/>
      <c r="B439" s="12"/>
      <c r="C439" s="12"/>
      <c r="D439" s="23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</row>
    <row r="440" spans="1:18">
      <c r="A440" s="21">
        <v>4</v>
      </c>
      <c r="B440" s="11" t="s">
        <v>333</v>
      </c>
      <c r="C440" s="11" t="s">
        <v>330</v>
      </c>
      <c r="D440" s="24">
        <v>10000</v>
      </c>
      <c r="E440" s="21" t="s">
        <v>338</v>
      </c>
      <c r="F440" s="21" t="s">
        <v>169</v>
      </c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</row>
    <row r="441" spans="1:18">
      <c r="A441" s="21"/>
      <c r="B441" s="11"/>
      <c r="C441" s="11" t="s">
        <v>334</v>
      </c>
      <c r="D441" s="21"/>
      <c r="E441" s="21" t="s">
        <v>117</v>
      </c>
      <c r="F441" s="21" t="s">
        <v>170</v>
      </c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</row>
    <row r="442" spans="1:18">
      <c r="A442" s="21"/>
      <c r="B442" s="11"/>
      <c r="C442" s="11" t="s">
        <v>335</v>
      </c>
      <c r="D442" s="21"/>
      <c r="E442" s="2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</row>
    <row r="443" spans="1:18">
      <c r="A443" s="21"/>
      <c r="B443" s="11"/>
      <c r="C443" s="11" t="s">
        <v>336</v>
      </c>
      <c r="D443" s="21"/>
      <c r="E443" s="2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</row>
    <row r="444" spans="1:18">
      <c r="A444" s="21"/>
      <c r="B444" s="11"/>
      <c r="C444" s="11" t="s">
        <v>337</v>
      </c>
      <c r="D444" s="21"/>
      <c r="E444" s="2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</row>
    <row r="445" spans="1:18">
      <c r="A445" s="21"/>
      <c r="B445" s="11"/>
      <c r="C445" s="11" t="s">
        <v>41</v>
      </c>
      <c r="D445" s="21"/>
      <c r="E445" s="2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</row>
    <row r="446" spans="1:18">
      <c r="A446" s="21"/>
      <c r="B446" s="11"/>
      <c r="C446" s="11"/>
      <c r="D446" s="21"/>
      <c r="E446" s="2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</row>
    <row r="447" spans="1:18">
      <c r="A447" s="23"/>
      <c r="B447" s="12"/>
      <c r="C447" s="12"/>
      <c r="D447" s="23"/>
      <c r="E447" s="23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</row>
    <row r="448" spans="1:18">
      <c r="A448" s="21">
        <v>5</v>
      </c>
      <c r="B448" s="11" t="s">
        <v>339</v>
      </c>
      <c r="C448" s="11" t="s">
        <v>330</v>
      </c>
      <c r="D448" s="24">
        <v>60000</v>
      </c>
      <c r="E448" s="21" t="s">
        <v>116</v>
      </c>
      <c r="F448" s="21" t="s">
        <v>169</v>
      </c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</row>
    <row r="449" spans="1:18">
      <c r="A449" s="21"/>
      <c r="B449" s="11"/>
      <c r="C449" s="11" t="s">
        <v>340</v>
      </c>
      <c r="D449" s="21"/>
      <c r="E449" s="21" t="s">
        <v>117</v>
      </c>
      <c r="F449" s="21" t="s">
        <v>170</v>
      </c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</row>
    <row r="450" spans="1:18">
      <c r="A450" s="21"/>
      <c r="B450" s="11"/>
      <c r="C450" s="11" t="s">
        <v>341</v>
      </c>
      <c r="D450" s="2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</row>
    <row r="451" spans="1:18">
      <c r="A451" s="21"/>
      <c r="B451" s="11"/>
      <c r="C451" s="11" t="s">
        <v>342</v>
      </c>
      <c r="D451" s="2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</row>
    <row r="452" spans="1:18">
      <c r="A452" s="21"/>
      <c r="B452" s="11"/>
      <c r="C452" s="11"/>
      <c r="D452" s="2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</row>
    <row r="453" spans="1:18">
      <c r="A453" s="21"/>
      <c r="B453" s="11"/>
      <c r="C453" s="11"/>
      <c r="D453" s="2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</row>
    <row r="454" spans="1:18">
      <c r="A454" s="23"/>
      <c r="B454" s="12"/>
      <c r="C454" s="12"/>
      <c r="D454" s="23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</row>
    <row r="455" spans="1:18">
      <c r="A455" s="30" t="s">
        <v>5</v>
      </c>
      <c r="B455" s="30" t="s">
        <v>0</v>
      </c>
      <c r="C455" s="30" t="s">
        <v>1</v>
      </c>
      <c r="D455" s="30" t="s">
        <v>2</v>
      </c>
      <c r="E455" s="30" t="s">
        <v>7</v>
      </c>
      <c r="F455" s="6" t="s">
        <v>3</v>
      </c>
      <c r="G455" s="66" t="s">
        <v>8</v>
      </c>
      <c r="H455" s="67"/>
      <c r="I455" s="68"/>
      <c r="J455" s="66" t="s">
        <v>9</v>
      </c>
      <c r="K455" s="69"/>
      <c r="L455" s="69"/>
      <c r="M455" s="69"/>
      <c r="N455" s="69"/>
      <c r="O455" s="69"/>
      <c r="P455" s="69"/>
      <c r="Q455" s="69"/>
      <c r="R455" s="70"/>
    </row>
    <row r="456" spans="1:18">
      <c r="A456" s="31" t="s">
        <v>6</v>
      </c>
      <c r="B456" s="8"/>
      <c r="C456" s="8"/>
      <c r="D456" s="31"/>
      <c r="E456" s="31" t="s">
        <v>4</v>
      </c>
      <c r="F456" s="31" t="s">
        <v>4</v>
      </c>
      <c r="G456" s="9" t="s">
        <v>10</v>
      </c>
      <c r="H456" s="9" t="s">
        <v>11</v>
      </c>
      <c r="I456" s="9" t="s">
        <v>12</v>
      </c>
      <c r="J456" s="9" t="s">
        <v>13</v>
      </c>
      <c r="K456" s="9" t="s">
        <v>14</v>
      </c>
      <c r="L456" s="9" t="s">
        <v>15</v>
      </c>
      <c r="M456" s="9" t="s">
        <v>16</v>
      </c>
      <c r="N456" s="9" t="s">
        <v>17</v>
      </c>
      <c r="O456" s="9" t="s">
        <v>18</v>
      </c>
      <c r="P456" s="9" t="s">
        <v>19</v>
      </c>
      <c r="Q456" s="9" t="s">
        <v>20</v>
      </c>
      <c r="R456" s="9" t="s">
        <v>21</v>
      </c>
    </row>
    <row r="457" spans="1:18">
      <c r="A457" s="19">
        <v>6</v>
      </c>
      <c r="B457" s="10" t="s">
        <v>839</v>
      </c>
      <c r="C457" s="39" t="s">
        <v>343</v>
      </c>
      <c r="D457" s="20">
        <v>3000</v>
      </c>
      <c r="E457" s="19" t="s">
        <v>132</v>
      </c>
      <c r="F457" s="21" t="s">
        <v>169</v>
      </c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</row>
    <row r="458" spans="1:18">
      <c r="A458" s="21"/>
      <c r="B458" s="11" t="s">
        <v>840</v>
      </c>
      <c r="C458" s="11" t="s">
        <v>344</v>
      </c>
      <c r="D458" s="21"/>
      <c r="E458" s="21" t="s">
        <v>258</v>
      </c>
      <c r="F458" s="21" t="s">
        <v>170</v>
      </c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</row>
    <row r="459" spans="1:18">
      <c r="A459" s="21"/>
      <c r="B459" s="11" t="s">
        <v>841</v>
      </c>
      <c r="C459" s="11" t="s">
        <v>345</v>
      </c>
      <c r="D459" s="21"/>
      <c r="E459" s="21" t="s">
        <v>259</v>
      </c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</row>
    <row r="460" spans="1:18">
      <c r="A460" s="21"/>
      <c r="B460" s="11"/>
      <c r="C460" s="11" t="s">
        <v>346</v>
      </c>
      <c r="D460" s="2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</row>
    <row r="461" spans="1:18">
      <c r="A461" s="21"/>
      <c r="B461" s="11"/>
      <c r="C461" s="11" t="s">
        <v>347</v>
      </c>
      <c r="D461" s="2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</row>
    <row r="462" spans="1:18">
      <c r="A462" s="21"/>
      <c r="B462" s="11"/>
      <c r="C462" s="11" t="s">
        <v>324</v>
      </c>
      <c r="D462" s="2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</row>
    <row r="463" spans="1:18">
      <c r="A463" s="23"/>
      <c r="B463" s="12"/>
      <c r="C463" s="12"/>
      <c r="D463" s="23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</row>
    <row r="464" spans="1:18">
      <c r="A464" s="21">
        <v>7</v>
      </c>
      <c r="B464" s="11" t="s">
        <v>842</v>
      </c>
      <c r="C464" s="11" t="s">
        <v>343</v>
      </c>
      <c r="D464" s="24">
        <v>20000</v>
      </c>
      <c r="E464" s="21" t="s">
        <v>132</v>
      </c>
      <c r="F464" s="21" t="s">
        <v>169</v>
      </c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</row>
    <row r="465" spans="1:18">
      <c r="A465" s="21"/>
      <c r="B465" s="11" t="s">
        <v>843</v>
      </c>
      <c r="C465" s="11" t="s">
        <v>348</v>
      </c>
      <c r="D465" s="21"/>
      <c r="E465" s="21" t="s">
        <v>258</v>
      </c>
      <c r="F465" s="21" t="s">
        <v>170</v>
      </c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</row>
    <row r="466" spans="1:18">
      <c r="A466" s="21"/>
      <c r="B466" s="11" t="s">
        <v>841</v>
      </c>
      <c r="C466" s="11" t="s">
        <v>349</v>
      </c>
      <c r="D466" s="21"/>
      <c r="E466" s="21" t="s">
        <v>259</v>
      </c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</row>
    <row r="467" spans="1:18">
      <c r="A467" s="21"/>
      <c r="B467" s="11"/>
      <c r="C467" s="11" t="s">
        <v>350</v>
      </c>
      <c r="D467" s="2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</row>
    <row r="468" spans="1:18">
      <c r="A468" s="21"/>
      <c r="B468" s="11"/>
      <c r="C468" s="11" t="s">
        <v>351</v>
      </c>
      <c r="D468" s="2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</row>
    <row r="469" spans="1:18">
      <c r="A469" s="23"/>
      <c r="B469" s="12"/>
      <c r="C469" s="12"/>
      <c r="D469" s="23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</row>
    <row r="470" spans="1:18">
      <c r="A470" s="21">
        <v>8</v>
      </c>
      <c r="B470" s="11" t="s">
        <v>844</v>
      </c>
      <c r="C470" s="1" t="s">
        <v>343</v>
      </c>
      <c r="D470" s="24">
        <v>10000</v>
      </c>
      <c r="E470" s="21" t="s">
        <v>132</v>
      </c>
      <c r="F470" s="21" t="s">
        <v>169</v>
      </c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</row>
    <row r="471" spans="1:18">
      <c r="A471" s="21"/>
      <c r="B471" s="11" t="s">
        <v>845</v>
      </c>
      <c r="C471" s="11" t="s">
        <v>352</v>
      </c>
      <c r="D471" s="21"/>
      <c r="E471" s="21" t="s">
        <v>258</v>
      </c>
      <c r="F471" s="21" t="s">
        <v>170</v>
      </c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</row>
    <row r="472" spans="1:18">
      <c r="A472" s="21"/>
      <c r="B472" s="11" t="s">
        <v>846</v>
      </c>
      <c r="C472" s="11" t="s">
        <v>353</v>
      </c>
      <c r="D472" s="21"/>
      <c r="E472" s="21" t="s">
        <v>259</v>
      </c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</row>
    <row r="473" spans="1:18">
      <c r="A473" s="21"/>
      <c r="B473" s="11"/>
      <c r="C473" s="11" t="s">
        <v>354</v>
      </c>
      <c r="D473" s="2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</row>
    <row r="474" spans="1:18">
      <c r="A474" s="21"/>
      <c r="B474" s="11"/>
      <c r="C474" s="11" t="s">
        <v>355</v>
      </c>
      <c r="D474" s="2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</row>
    <row r="475" spans="1:18">
      <c r="A475" s="21"/>
      <c r="B475" s="11"/>
      <c r="C475" s="11"/>
      <c r="D475" s="2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</row>
    <row r="476" spans="1:18">
      <c r="A476" s="21"/>
      <c r="B476" s="11"/>
      <c r="C476" s="11"/>
      <c r="D476" s="2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</row>
    <row r="477" spans="1:18">
      <c r="A477" s="23"/>
      <c r="B477" s="12"/>
      <c r="C477" s="12"/>
      <c r="D477" s="23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</row>
    <row r="478" spans="1:18">
      <c r="A478" s="30" t="s">
        <v>5</v>
      </c>
      <c r="B478" s="30" t="s">
        <v>0</v>
      </c>
      <c r="C478" s="30" t="s">
        <v>1</v>
      </c>
      <c r="D478" s="30" t="s">
        <v>2</v>
      </c>
      <c r="E478" s="30" t="s">
        <v>7</v>
      </c>
      <c r="F478" s="6" t="s">
        <v>3</v>
      </c>
      <c r="G478" s="66" t="s">
        <v>8</v>
      </c>
      <c r="H478" s="67"/>
      <c r="I478" s="68"/>
      <c r="J478" s="66" t="s">
        <v>9</v>
      </c>
      <c r="K478" s="69"/>
      <c r="L478" s="69"/>
      <c r="M478" s="69"/>
      <c r="N478" s="69"/>
      <c r="O478" s="69"/>
      <c r="P478" s="69"/>
      <c r="Q478" s="69"/>
      <c r="R478" s="70"/>
    </row>
    <row r="479" spans="1:18">
      <c r="A479" s="31" t="s">
        <v>6</v>
      </c>
      <c r="B479" s="8"/>
      <c r="C479" s="8"/>
      <c r="D479" s="31"/>
      <c r="E479" s="31" t="s">
        <v>4</v>
      </c>
      <c r="F479" s="31" t="s">
        <v>4</v>
      </c>
      <c r="G479" s="9" t="s">
        <v>10</v>
      </c>
      <c r="H479" s="9" t="s">
        <v>11</v>
      </c>
      <c r="I479" s="9" t="s">
        <v>12</v>
      </c>
      <c r="J479" s="9" t="s">
        <v>13</v>
      </c>
      <c r="K479" s="9" t="s">
        <v>14</v>
      </c>
      <c r="L479" s="9" t="s">
        <v>15</v>
      </c>
      <c r="M479" s="9" t="s">
        <v>16</v>
      </c>
      <c r="N479" s="9" t="s">
        <v>17</v>
      </c>
      <c r="O479" s="9" t="s">
        <v>18</v>
      </c>
      <c r="P479" s="9" t="s">
        <v>19</v>
      </c>
      <c r="Q479" s="9" t="s">
        <v>20</v>
      </c>
      <c r="R479" s="9" t="s">
        <v>21</v>
      </c>
    </row>
    <row r="480" spans="1:18">
      <c r="A480" s="19">
        <v>9</v>
      </c>
      <c r="B480" s="10" t="s">
        <v>847</v>
      </c>
      <c r="C480" s="10" t="s">
        <v>343</v>
      </c>
      <c r="D480" s="20">
        <v>1000</v>
      </c>
      <c r="E480" s="19" t="s">
        <v>132</v>
      </c>
      <c r="F480" s="21" t="s">
        <v>169</v>
      </c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</row>
    <row r="481" spans="1:18">
      <c r="A481" s="21"/>
      <c r="B481" s="11" t="s">
        <v>848</v>
      </c>
      <c r="C481" s="40" t="s">
        <v>356</v>
      </c>
      <c r="D481" s="21"/>
      <c r="E481" s="21" t="s">
        <v>258</v>
      </c>
      <c r="F481" s="21" t="s">
        <v>170</v>
      </c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</row>
    <row r="482" spans="1:18">
      <c r="A482" s="21"/>
      <c r="B482" s="11"/>
      <c r="C482" s="11" t="s">
        <v>357</v>
      </c>
      <c r="D482" s="21"/>
      <c r="E482" s="21" t="s">
        <v>259</v>
      </c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</row>
    <row r="483" spans="1:18">
      <c r="A483" s="21"/>
      <c r="B483" s="11"/>
      <c r="C483" s="11" t="s">
        <v>358</v>
      </c>
      <c r="D483" s="2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</row>
    <row r="484" spans="1:18">
      <c r="A484" s="21"/>
      <c r="B484" s="11"/>
      <c r="C484" s="11" t="s">
        <v>359</v>
      </c>
      <c r="D484" s="2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</row>
    <row r="485" spans="1:18">
      <c r="A485" s="23"/>
      <c r="B485" s="12"/>
      <c r="C485" s="12"/>
      <c r="D485" s="23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</row>
    <row r="486" spans="1:18">
      <c r="A486" s="21">
        <v>10</v>
      </c>
      <c r="B486" s="11" t="s">
        <v>849</v>
      </c>
      <c r="C486" s="11" t="s">
        <v>343</v>
      </c>
      <c r="D486" s="24">
        <v>5000</v>
      </c>
      <c r="E486" s="21" t="s">
        <v>132</v>
      </c>
      <c r="F486" s="21" t="s">
        <v>169</v>
      </c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</row>
    <row r="487" spans="1:18">
      <c r="A487" s="21"/>
      <c r="B487" s="11" t="s">
        <v>850</v>
      </c>
      <c r="C487" s="11" t="s">
        <v>360</v>
      </c>
      <c r="D487" s="21"/>
      <c r="E487" s="21" t="s">
        <v>258</v>
      </c>
      <c r="F487" s="21" t="s">
        <v>170</v>
      </c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</row>
    <row r="488" spans="1:18">
      <c r="A488" s="21"/>
      <c r="B488" s="11" t="s">
        <v>831</v>
      </c>
      <c r="C488" s="11" t="s">
        <v>361</v>
      </c>
      <c r="D488" s="21"/>
      <c r="E488" s="21" t="s">
        <v>259</v>
      </c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</row>
    <row r="489" spans="1:18">
      <c r="A489" s="21"/>
      <c r="B489" s="11" t="s">
        <v>832</v>
      </c>
      <c r="C489" s="11" t="s">
        <v>362</v>
      </c>
      <c r="D489" s="2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</row>
    <row r="490" spans="1:18">
      <c r="A490" s="21"/>
      <c r="B490" s="11"/>
      <c r="C490" s="11" t="s">
        <v>363</v>
      </c>
      <c r="D490" s="2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</row>
    <row r="491" spans="1:18">
      <c r="A491" s="21"/>
      <c r="B491" s="11"/>
      <c r="C491" s="11" t="s">
        <v>358</v>
      </c>
      <c r="D491" s="2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</row>
    <row r="492" spans="1:18">
      <c r="A492" s="21"/>
      <c r="B492" s="11"/>
      <c r="C492" s="11" t="s">
        <v>359</v>
      </c>
      <c r="D492" s="2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</row>
    <row r="493" spans="1:18">
      <c r="A493" s="23"/>
      <c r="B493" s="12"/>
      <c r="C493" s="12"/>
      <c r="D493" s="23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</row>
    <row r="494" spans="1:18">
      <c r="A494" s="21">
        <v>11</v>
      </c>
      <c r="B494" s="11" t="s">
        <v>851</v>
      </c>
      <c r="C494" s="40" t="s">
        <v>255</v>
      </c>
      <c r="D494" s="24">
        <v>10000</v>
      </c>
      <c r="E494" s="21" t="s">
        <v>132</v>
      </c>
      <c r="F494" s="21" t="s">
        <v>169</v>
      </c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</row>
    <row r="495" spans="1:18">
      <c r="A495" s="21"/>
      <c r="B495" s="11" t="s">
        <v>852</v>
      </c>
      <c r="C495" s="11" t="s">
        <v>256</v>
      </c>
      <c r="D495" s="21"/>
      <c r="E495" s="21" t="s">
        <v>258</v>
      </c>
      <c r="F495" s="21" t="s">
        <v>170</v>
      </c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</row>
    <row r="496" spans="1:18">
      <c r="A496" s="21"/>
      <c r="B496" s="11" t="s">
        <v>853</v>
      </c>
      <c r="C496" s="11" t="s">
        <v>364</v>
      </c>
      <c r="D496" s="21"/>
      <c r="E496" s="21" t="s">
        <v>259</v>
      </c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</row>
    <row r="497" spans="1:18">
      <c r="A497" s="21"/>
      <c r="B497" s="11" t="s">
        <v>841</v>
      </c>
      <c r="C497" s="11" t="s">
        <v>365</v>
      </c>
      <c r="D497" s="2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</row>
    <row r="498" spans="1:18">
      <c r="A498" s="21"/>
      <c r="B498" s="11"/>
      <c r="C498" s="11" t="s">
        <v>366</v>
      </c>
      <c r="D498" s="2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</row>
    <row r="499" spans="1:18">
      <c r="A499" s="21"/>
      <c r="B499" s="11"/>
      <c r="C499" s="11" t="s">
        <v>308</v>
      </c>
      <c r="D499" s="2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</row>
    <row r="500" spans="1:18">
      <c r="A500" s="23"/>
      <c r="B500" s="12"/>
      <c r="C500" s="12" t="s">
        <v>367</v>
      </c>
      <c r="D500" s="23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</row>
    <row r="501" spans="1:18">
      <c r="A501" s="57"/>
      <c r="B501" s="61" t="s">
        <v>368</v>
      </c>
      <c r="C501" s="56"/>
      <c r="D501" s="57"/>
      <c r="E501" s="56"/>
      <c r="F501" s="56"/>
      <c r="G501" s="56"/>
      <c r="H501" s="56"/>
      <c r="I501" s="56"/>
      <c r="J501" s="56"/>
      <c r="K501" s="56"/>
      <c r="L501" s="56"/>
      <c r="M501" s="56"/>
      <c r="N501" s="56"/>
      <c r="O501" s="56"/>
      <c r="P501" s="56"/>
      <c r="Q501" s="56"/>
      <c r="R501" s="56"/>
    </row>
    <row r="502" spans="1:18">
      <c r="A502" s="34" t="s">
        <v>5</v>
      </c>
      <c r="B502" s="34" t="s">
        <v>0</v>
      </c>
      <c r="C502" s="34" t="s">
        <v>1</v>
      </c>
      <c r="D502" s="34" t="s">
        <v>2</v>
      </c>
      <c r="E502" s="34" t="s">
        <v>7</v>
      </c>
      <c r="F502" s="6" t="s">
        <v>3</v>
      </c>
      <c r="G502" s="66" t="s">
        <v>8</v>
      </c>
      <c r="H502" s="67"/>
      <c r="I502" s="68"/>
      <c r="J502" s="66" t="s">
        <v>9</v>
      </c>
      <c r="K502" s="69"/>
      <c r="L502" s="69"/>
      <c r="M502" s="69"/>
      <c r="N502" s="69"/>
      <c r="O502" s="69"/>
      <c r="P502" s="69"/>
      <c r="Q502" s="69"/>
      <c r="R502" s="70"/>
    </row>
    <row r="503" spans="1:18">
      <c r="A503" s="33" t="s">
        <v>6</v>
      </c>
      <c r="B503" s="8"/>
      <c r="C503" s="8"/>
      <c r="D503" s="33"/>
      <c r="E503" s="33" t="s">
        <v>4</v>
      </c>
      <c r="F503" s="33" t="s">
        <v>4</v>
      </c>
      <c r="G503" s="9" t="s">
        <v>10</v>
      </c>
      <c r="H503" s="9" t="s">
        <v>11</v>
      </c>
      <c r="I503" s="9" t="s">
        <v>12</v>
      </c>
      <c r="J503" s="9" t="s">
        <v>13</v>
      </c>
      <c r="K503" s="9" t="s">
        <v>14</v>
      </c>
      <c r="L503" s="9" t="s">
        <v>15</v>
      </c>
      <c r="M503" s="9" t="s">
        <v>16</v>
      </c>
      <c r="N503" s="9" t="s">
        <v>17</v>
      </c>
      <c r="O503" s="9" t="s">
        <v>18</v>
      </c>
      <c r="P503" s="9" t="s">
        <v>19</v>
      </c>
      <c r="Q503" s="9" t="s">
        <v>20</v>
      </c>
      <c r="R503" s="9" t="s">
        <v>21</v>
      </c>
    </row>
    <row r="504" spans="1:18">
      <c r="A504" s="19">
        <v>1</v>
      </c>
      <c r="B504" s="10" t="s">
        <v>369</v>
      </c>
      <c r="C504" s="10" t="s">
        <v>370</v>
      </c>
      <c r="D504" s="20">
        <v>400000</v>
      </c>
      <c r="E504" s="19" t="s">
        <v>116</v>
      </c>
      <c r="F504" s="21" t="s">
        <v>169</v>
      </c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</row>
    <row r="505" spans="1:18">
      <c r="A505" s="21"/>
      <c r="B505" s="11" t="s">
        <v>131</v>
      </c>
      <c r="C505" s="11" t="s">
        <v>371</v>
      </c>
      <c r="D505" s="21"/>
      <c r="E505" s="21" t="s">
        <v>117</v>
      </c>
      <c r="F505" s="21" t="s">
        <v>170</v>
      </c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</row>
    <row r="506" spans="1:18">
      <c r="A506" s="21"/>
      <c r="B506" s="11"/>
      <c r="C506" s="11" t="s">
        <v>372</v>
      </c>
      <c r="D506" s="2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</row>
    <row r="507" spans="1:18">
      <c r="A507" s="21"/>
      <c r="B507" s="11"/>
      <c r="C507" s="11" t="s">
        <v>373</v>
      </c>
      <c r="D507" s="2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</row>
    <row r="508" spans="1:18">
      <c r="A508" s="21"/>
      <c r="B508" s="11"/>
      <c r="C508" s="11" t="s">
        <v>374</v>
      </c>
      <c r="D508" s="2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</row>
    <row r="509" spans="1:18">
      <c r="A509" s="21"/>
      <c r="B509" s="11"/>
      <c r="C509" s="11" t="s">
        <v>387</v>
      </c>
      <c r="D509" s="2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</row>
    <row r="510" spans="1:18">
      <c r="A510" s="21"/>
      <c r="B510" s="11"/>
      <c r="C510" s="11" t="s">
        <v>388</v>
      </c>
      <c r="D510" s="2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</row>
    <row r="511" spans="1:18">
      <c r="A511" s="23"/>
      <c r="B511" s="12"/>
      <c r="C511" s="12"/>
      <c r="D511" s="23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</row>
    <row r="512" spans="1:18">
      <c r="A512" s="21">
        <v>2</v>
      </c>
      <c r="B512" s="11" t="s">
        <v>854</v>
      </c>
      <c r="C512" s="11" t="s">
        <v>376</v>
      </c>
      <c r="D512" s="24">
        <v>84000</v>
      </c>
      <c r="E512" s="21" t="s">
        <v>116</v>
      </c>
      <c r="F512" s="21" t="s">
        <v>169</v>
      </c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</row>
    <row r="513" spans="1:18">
      <c r="A513" s="21"/>
      <c r="B513" s="11" t="s">
        <v>855</v>
      </c>
      <c r="C513" s="11" t="s">
        <v>377</v>
      </c>
      <c r="D513" s="21"/>
      <c r="E513" s="21" t="s">
        <v>117</v>
      </c>
      <c r="F513" s="21" t="s">
        <v>170</v>
      </c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</row>
    <row r="514" spans="1:18">
      <c r="A514" s="21"/>
      <c r="B514" s="11" t="s">
        <v>375</v>
      </c>
      <c r="C514" s="11" t="s">
        <v>378</v>
      </c>
      <c r="D514" s="2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</row>
    <row r="515" spans="1:18">
      <c r="A515" s="21"/>
      <c r="B515" s="11"/>
      <c r="C515" s="11" t="s">
        <v>389</v>
      </c>
      <c r="D515" s="2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</row>
    <row r="516" spans="1:18">
      <c r="A516" s="21"/>
      <c r="B516" s="11"/>
      <c r="C516" s="11" t="s">
        <v>388</v>
      </c>
      <c r="D516" s="2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</row>
    <row r="517" spans="1:18">
      <c r="A517" s="23"/>
      <c r="B517" s="12"/>
      <c r="C517" s="12"/>
      <c r="D517" s="23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</row>
    <row r="518" spans="1:18">
      <c r="A518" s="21">
        <v>3</v>
      </c>
      <c r="B518" s="11" t="s">
        <v>379</v>
      </c>
      <c r="C518" s="11" t="s">
        <v>381</v>
      </c>
      <c r="D518" s="24">
        <v>60000</v>
      </c>
      <c r="E518" s="21" t="s">
        <v>116</v>
      </c>
      <c r="F518" s="21" t="s">
        <v>169</v>
      </c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</row>
    <row r="519" spans="1:18">
      <c r="A519" s="21"/>
      <c r="B519" s="11" t="s">
        <v>380</v>
      </c>
      <c r="C519" s="11" t="s">
        <v>382</v>
      </c>
      <c r="D519" s="21"/>
      <c r="E519" s="21" t="s">
        <v>117</v>
      </c>
      <c r="F519" s="21" t="s">
        <v>170</v>
      </c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</row>
    <row r="520" spans="1:18">
      <c r="A520" s="21"/>
      <c r="B520" s="11"/>
      <c r="C520" s="11" t="s">
        <v>383</v>
      </c>
      <c r="D520" s="2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</row>
    <row r="521" spans="1:18">
      <c r="A521" s="21"/>
      <c r="B521" s="11"/>
      <c r="C521" s="11" t="s">
        <v>384</v>
      </c>
      <c r="D521" s="2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</row>
    <row r="522" spans="1:18">
      <c r="A522" s="21"/>
      <c r="B522" s="11"/>
      <c r="C522" s="11" t="s">
        <v>390</v>
      </c>
      <c r="D522" s="2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</row>
    <row r="523" spans="1:18">
      <c r="A523" s="23"/>
      <c r="B523" s="12"/>
      <c r="C523" s="12" t="s">
        <v>388</v>
      </c>
      <c r="D523" s="23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</row>
    <row r="524" spans="1:18">
      <c r="A524" s="34" t="s">
        <v>5</v>
      </c>
      <c r="B524" s="34" t="s">
        <v>0</v>
      </c>
      <c r="C524" s="34" t="s">
        <v>1</v>
      </c>
      <c r="D524" s="34" t="s">
        <v>2</v>
      </c>
      <c r="E524" s="34" t="s">
        <v>7</v>
      </c>
      <c r="F524" s="6" t="s">
        <v>3</v>
      </c>
      <c r="G524" s="66" t="s">
        <v>8</v>
      </c>
      <c r="H524" s="67"/>
      <c r="I524" s="68"/>
      <c r="J524" s="66" t="s">
        <v>9</v>
      </c>
      <c r="K524" s="69"/>
      <c r="L524" s="69"/>
      <c r="M524" s="69"/>
      <c r="N524" s="69"/>
      <c r="O524" s="69"/>
      <c r="P524" s="69"/>
      <c r="Q524" s="69"/>
      <c r="R524" s="70"/>
    </row>
    <row r="525" spans="1:18">
      <c r="A525" s="33" t="s">
        <v>6</v>
      </c>
      <c r="B525" s="8"/>
      <c r="C525" s="8"/>
      <c r="D525" s="33"/>
      <c r="E525" s="33" t="s">
        <v>4</v>
      </c>
      <c r="F525" s="33" t="s">
        <v>4</v>
      </c>
      <c r="G525" s="9" t="s">
        <v>10</v>
      </c>
      <c r="H525" s="9" t="s">
        <v>11</v>
      </c>
      <c r="I525" s="9" t="s">
        <v>12</v>
      </c>
      <c r="J525" s="9" t="s">
        <v>13</v>
      </c>
      <c r="K525" s="9" t="s">
        <v>14</v>
      </c>
      <c r="L525" s="9" t="s">
        <v>15</v>
      </c>
      <c r="M525" s="9" t="s">
        <v>16</v>
      </c>
      <c r="N525" s="9" t="s">
        <v>17</v>
      </c>
      <c r="O525" s="9" t="s">
        <v>18</v>
      </c>
      <c r="P525" s="9" t="s">
        <v>19</v>
      </c>
      <c r="Q525" s="9" t="s">
        <v>20</v>
      </c>
      <c r="R525" s="9" t="s">
        <v>21</v>
      </c>
    </row>
    <row r="526" spans="1:18">
      <c r="A526" s="19">
        <v>4</v>
      </c>
      <c r="B526" s="10" t="s">
        <v>385</v>
      </c>
      <c r="C526" s="10" t="s">
        <v>391</v>
      </c>
      <c r="D526" s="20">
        <v>20000</v>
      </c>
      <c r="E526" s="21" t="s">
        <v>116</v>
      </c>
      <c r="F526" s="21" t="s">
        <v>169</v>
      </c>
      <c r="G526" s="10"/>
      <c r="H526" s="10"/>
      <c r="I526" s="10"/>
      <c r="J526" s="10"/>
      <c r="K526" s="10"/>
      <c r="L526" s="10"/>
      <c r="M526" s="11"/>
      <c r="N526" s="10"/>
      <c r="O526" s="10"/>
      <c r="P526" s="10"/>
      <c r="Q526" s="10"/>
      <c r="R526" s="10"/>
    </row>
    <row r="527" spans="1:18">
      <c r="A527" s="21"/>
      <c r="B527" s="11" t="s">
        <v>386</v>
      </c>
      <c r="C527" s="11" t="s">
        <v>392</v>
      </c>
      <c r="D527" s="21"/>
      <c r="E527" s="21" t="s">
        <v>117</v>
      </c>
      <c r="F527" s="21" t="s">
        <v>170</v>
      </c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</row>
    <row r="528" spans="1:18">
      <c r="A528" s="21"/>
      <c r="B528" s="11"/>
      <c r="C528" s="11" t="s">
        <v>393</v>
      </c>
      <c r="D528" s="2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</row>
    <row r="529" spans="1:18">
      <c r="A529" s="21"/>
      <c r="B529" s="11"/>
      <c r="C529" s="11" t="s">
        <v>394</v>
      </c>
      <c r="D529" s="2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</row>
    <row r="530" spans="1:18">
      <c r="A530" s="23"/>
      <c r="B530" s="12"/>
      <c r="C530" s="12"/>
      <c r="D530" s="23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</row>
    <row r="531" spans="1:18">
      <c r="A531" s="21">
        <v>5</v>
      </c>
      <c r="B531" s="11" t="s">
        <v>395</v>
      </c>
      <c r="C531" s="11" t="s">
        <v>397</v>
      </c>
      <c r="D531" s="24">
        <v>1055400</v>
      </c>
      <c r="E531" s="21" t="s">
        <v>116</v>
      </c>
      <c r="F531" s="21" t="s">
        <v>169</v>
      </c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</row>
    <row r="532" spans="1:18">
      <c r="A532" s="21"/>
      <c r="B532" s="11" t="s">
        <v>396</v>
      </c>
      <c r="C532" s="11" t="s">
        <v>398</v>
      </c>
      <c r="D532" s="21"/>
      <c r="E532" s="21" t="s">
        <v>117</v>
      </c>
      <c r="F532" s="21" t="s">
        <v>170</v>
      </c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</row>
    <row r="533" spans="1:18">
      <c r="A533" s="21"/>
      <c r="B533" s="11"/>
      <c r="C533" s="11" t="s">
        <v>399</v>
      </c>
      <c r="D533" s="2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</row>
    <row r="534" spans="1:18">
      <c r="A534" s="21"/>
      <c r="B534" s="11"/>
      <c r="C534" s="11" t="s">
        <v>400</v>
      </c>
      <c r="D534" s="2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</row>
    <row r="535" spans="1:18">
      <c r="A535" s="21"/>
      <c r="B535" s="11"/>
      <c r="C535" s="11" t="s">
        <v>303</v>
      </c>
      <c r="D535" s="2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</row>
    <row r="536" spans="1:18">
      <c r="A536" s="21"/>
      <c r="B536" s="11"/>
      <c r="C536" s="11"/>
      <c r="D536" s="2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</row>
    <row r="537" spans="1:18">
      <c r="A537" s="21"/>
      <c r="B537" s="11"/>
      <c r="C537" s="11"/>
      <c r="D537" s="2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</row>
    <row r="538" spans="1:18">
      <c r="A538" s="21"/>
      <c r="B538" s="11"/>
      <c r="C538" s="11"/>
      <c r="D538" s="2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</row>
    <row r="539" spans="1:18">
      <c r="A539" s="21"/>
      <c r="B539" s="11"/>
      <c r="C539" s="11"/>
      <c r="D539" s="2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</row>
    <row r="540" spans="1:18">
      <c r="A540" s="21"/>
      <c r="B540" s="11"/>
      <c r="C540" s="11"/>
      <c r="D540" s="2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</row>
    <row r="541" spans="1:18">
      <c r="A541" s="21"/>
      <c r="B541" s="11"/>
      <c r="C541" s="11"/>
      <c r="D541" s="2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</row>
    <row r="542" spans="1:18">
      <c r="A542" s="21"/>
      <c r="B542" s="11"/>
      <c r="C542" s="11"/>
      <c r="D542" s="2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</row>
    <row r="543" spans="1:18">
      <c r="A543" s="21"/>
      <c r="B543" s="11"/>
      <c r="C543" s="11"/>
      <c r="D543" s="2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</row>
    <row r="544" spans="1:18">
      <c r="A544" s="21"/>
      <c r="B544" s="11"/>
      <c r="C544" s="11"/>
      <c r="D544" s="2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</row>
    <row r="545" spans="1:19">
      <c r="A545" s="21"/>
      <c r="B545" s="11"/>
      <c r="C545" s="11"/>
      <c r="D545" s="2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</row>
    <row r="546" spans="1:19">
      <c r="A546" s="23"/>
      <c r="B546" s="12"/>
      <c r="C546" s="12"/>
      <c r="D546" s="23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</row>
    <row r="547" spans="1:19">
      <c r="A547" s="44"/>
      <c r="B547" s="45" t="s">
        <v>44</v>
      </c>
      <c r="C547" s="43"/>
      <c r="D547" s="44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</row>
    <row r="548" spans="1:19">
      <c r="A548" s="44"/>
      <c r="B548" s="45" t="s">
        <v>53</v>
      </c>
      <c r="C548" s="43"/>
      <c r="D548" s="44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</row>
    <row r="549" spans="1:19">
      <c r="A549" s="53" t="s">
        <v>5</v>
      </c>
      <c r="B549" s="53" t="s">
        <v>0</v>
      </c>
      <c r="C549" s="53" t="s">
        <v>1</v>
      </c>
      <c r="D549" s="53" t="s">
        <v>2</v>
      </c>
      <c r="E549" s="53" t="s">
        <v>7</v>
      </c>
      <c r="F549" s="6" t="s">
        <v>3</v>
      </c>
      <c r="G549" s="66" t="s">
        <v>8</v>
      </c>
      <c r="H549" s="67"/>
      <c r="I549" s="68"/>
      <c r="J549" s="66" t="s">
        <v>9</v>
      </c>
      <c r="K549" s="69"/>
      <c r="L549" s="69"/>
      <c r="M549" s="69"/>
      <c r="N549" s="69"/>
      <c r="O549" s="69"/>
      <c r="P549" s="69"/>
      <c r="Q549" s="69"/>
      <c r="R549" s="70"/>
    </row>
    <row r="550" spans="1:19">
      <c r="A550" s="54" t="s">
        <v>6</v>
      </c>
      <c r="B550" s="8"/>
      <c r="C550" s="8"/>
      <c r="D550" s="54"/>
      <c r="E550" s="54" t="s">
        <v>4</v>
      </c>
      <c r="F550" s="54" t="s">
        <v>4</v>
      </c>
      <c r="G550" s="9" t="s">
        <v>10</v>
      </c>
      <c r="H550" s="9" t="s">
        <v>11</v>
      </c>
      <c r="I550" s="9" t="s">
        <v>12</v>
      </c>
      <c r="J550" s="9" t="s">
        <v>13</v>
      </c>
      <c r="K550" s="9" t="s">
        <v>14</v>
      </c>
      <c r="L550" s="9" t="s">
        <v>15</v>
      </c>
      <c r="M550" s="9" t="s">
        <v>16</v>
      </c>
      <c r="N550" s="9" t="s">
        <v>17</v>
      </c>
      <c r="O550" s="9" t="s">
        <v>18</v>
      </c>
      <c r="P550" s="9" t="s">
        <v>19</v>
      </c>
      <c r="Q550" s="9" t="s">
        <v>20</v>
      </c>
      <c r="R550" s="9" t="s">
        <v>21</v>
      </c>
    </row>
    <row r="551" spans="1:19">
      <c r="A551" s="21">
        <v>1</v>
      </c>
      <c r="B551" s="11" t="s">
        <v>818</v>
      </c>
      <c r="C551" s="11" t="s">
        <v>819</v>
      </c>
      <c r="D551" s="20">
        <v>60000</v>
      </c>
      <c r="E551" s="21" t="s">
        <v>823</v>
      </c>
      <c r="F551" s="21" t="s">
        <v>169</v>
      </c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1"/>
    </row>
    <row r="552" spans="1:19">
      <c r="A552" s="21"/>
      <c r="B552" s="37"/>
      <c r="C552" s="11" t="s">
        <v>820</v>
      </c>
      <c r="D552" s="21"/>
      <c r="E552" s="21" t="s">
        <v>116</v>
      </c>
      <c r="F552" s="21" t="s">
        <v>170</v>
      </c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</row>
    <row r="553" spans="1:19">
      <c r="A553" s="21"/>
      <c r="B553" s="37"/>
      <c r="C553" s="11" t="s">
        <v>821</v>
      </c>
      <c r="D553" s="21"/>
      <c r="E553" s="21" t="s">
        <v>117</v>
      </c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</row>
    <row r="554" spans="1:19">
      <c r="A554" s="21"/>
      <c r="B554" s="37"/>
      <c r="C554" s="11" t="s">
        <v>822</v>
      </c>
      <c r="D554" s="2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</row>
    <row r="555" spans="1:19">
      <c r="A555" s="21"/>
      <c r="B555" s="37"/>
      <c r="C555" s="11"/>
      <c r="D555" s="2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</row>
    <row r="556" spans="1:19">
      <c r="A556" s="21"/>
      <c r="B556" s="37"/>
      <c r="C556" s="11"/>
      <c r="D556" s="2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</row>
    <row r="557" spans="1:19">
      <c r="A557" s="21"/>
      <c r="B557" s="37"/>
      <c r="C557" s="11"/>
      <c r="D557" s="2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</row>
    <row r="558" spans="1:19">
      <c r="A558" s="21"/>
      <c r="B558" s="37"/>
      <c r="C558" s="11"/>
      <c r="D558" s="2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</row>
    <row r="559" spans="1:19">
      <c r="A559" s="21"/>
      <c r="B559" s="37"/>
      <c r="C559" s="11"/>
      <c r="D559" s="2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</row>
    <row r="560" spans="1:19">
      <c r="A560" s="21"/>
      <c r="B560" s="37"/>
      <c r="C560" s="11"/>
      <c r="D560" s="2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</row>
    <row r="561" spans="1:18">
      <c r="A561" s="21"/>
      <c r="B561" s="37"/>
      <c r="C561" s="11"/>
      <c r="D561" s="2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</row>
    <row r="562" spans="1:18">
      <c r="A562" s="21"/>
      <c r="B562" s="37"/>
      <c r="C562" s="11"/>
      <c r="D562" s="2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</row>
    <row r="563" spans="1:18">
      <c r="A563" s="21"/>
      <c r="B563" s="37"/>
      <c r="C563" s="11"/>
      <c r="D563" s="2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</row>
    <row r="564" spans="1:18">
      <c r="A564" s="21"/>
      <c r="B564" s="37"/>
      <c r="C564" s="11"/>
      <c r="D564" s="2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</row>
    <row r="565" spans="1:18">
      <c r="A565" s="21"/>
      <c r="B565" s="37"/>
      <c r="C565" s="11"/>
      <c r="D565" s="2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</row>
    <row r="566" spans="1:18">
      <c r="A566" s="21"/>
      <c r="B566" s="37"/>
      <c r="C566" s="11"/>
      <c r="D566" s="2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</row>
    <row r="567" spans="1:18">
      <c r="A567" s="21"/>
      <c r="B567" s="37"/>
      <c r="C567" s="11"/>
      <c r="D567" s="2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</row>
    <row r="568" spans="1:18">
      <c r="A568" s="21"/>
      <c r="B568" s="37"/>
      <c r="C568" s="11"/>
      <c r="D568" s="2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</row>
    <row r="569" spans="1:18">
      <c r="A569" s="23"/>
      <c r="B569" s="8"/>
      <c r="C569" s="12"/>
      <c r="D569" s="23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</row>
    <row r="570" spans="1:18">
      <c r="A570" s="57"/>
      <c r="B570" s="61" t="s">
        <v>54</v>
      </c>
      <c r="C570" s="56"/>
      <c r="D570" s="57"/>
      <c r="E570" s="56"/>
      <c r="F570" s="56"/>
      <c r="G570" s="56"/>
      <c r="H570" s="56"/>
      <c r="I570" s="56"/>
      <c r="J570" s="56"/>
      <c r="K570" s="56"/>
      <c r="L570" s="56"/>
      <c r="M570" s="56"/>
      <c r="N570" s="56"/>
      <c r="O570" s="56"/>
      <c r="P570" s="56"/>
      <c r="Q570" s="56"/>
      <c r="R570" s="56"/>
    </row>
    <row r="571" spans="1:18">
      <c r="A571" s="34" t="s">
        <v>5</v>
      </c>
      <c r="B571" s="34" t="s">
        <v>0</v>
      </c>
      <c r="C571" s="34" t="s">
        <v>1</v>
      </c>
      <c r="D571" s="34" t="s">
        <v>2</v>
      </c>
      <c r="E571" s="34" t="s">
        <v>7</v>
      </c>
      <c r="F571" s="6" t="s">
        <v>3</v>
      </c>
      <c r="G571" s="66" t="s">
        <v>8</v>
      </c>
      <c r="H571" s="67"/>
      <c r="I571" s="68"/>
      <c r="J571" s="66" t="s">
        <v>9</v>
      </c>
      <c r="K571" s="69"/>
      <c r="L571" s="69"/>
      <c r="M571" s="69"/>
      <c r="N571" s="69"/>
      <c r="O571" s="69"/>
      <c r="P571" s="69"/>
      <c r="Q571" s="69"/>
      <c r="R571" s="70"/>
    </row>
    <row r="572" spans="1:18">
      <c r="A572" s="33" t="s">
        <v>6</v>
      </c>
      <c r="B572" s="8"/>
      <c r="C572" s="8"/>
      <c r="D572" s="33"/>
      <c r="E572" s="33" t="s">
        <v>4</v>
      </c>
      <c r="F572" s="33" t="s">
        <v>4</v>
      </c>
      <c r="G572" s="9" t="s">
        <v>10</v>
      </c>
      <c r="H572" s="9" t="s">
        <v>11</v>
      </c>
      <c r="I572" s="9" t="s">
        <v>12</v>
      </c>
      <c r="J572" s="9" t="s">
        <v>13</v>
      </c>
      <c r="K572" s="9" t="s">
        <v>14</v>
      </c>
      <c r="L572" s="9" t="s">
        <v>15</v>
      </c>
      <c r="M572" s="9" t="s">
        <v>16</v>
      </c>
      <c r="N572" s="9" t="s">
        <v>17</v>
      </c>
      <c r="O572" s="9" t="s">
        <v>18</v>
      </c>
      <c r="P572" s="9" t="s">
        <v>19</v>
      </c>
      <c r="Q572" s="9" t="s">
        <v>20</v>
      </c>
      <c r="R572" s="9" t="s">
        <v>21</v>
      </c>
    </row>
    <row r="573" spans="1:18">
      <c r="A573" s="21">
        <v>1</v>
      </c>
      <c r="B573" s="11" t="s">
        <v>409</v>
      </c>
      <c r="C573" s="11" t="s">
        <v>411</v>
      </c>
      <c r="D573" s="24">
        <v>200000</v>
      </c>
      <c r="E573" s="21" t="s">
        <v>132</v>
      </c>
      <c r="F573" s="21" t="s">
        <v>169</v>
      </c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</row>
    <row r="574" spans="1:18">
      <c r="A574" s="21"/>
      <c r="B574" s="11" t="s">
        <v>410</v>
      </c>
      <c r="C574" s="11" t="s">
        <v>412</v>
      </c>
      <c r="D574" s="21"/>
      <c r="E574" s="21" t="s">
        <v>415</v>
      </c>
      <c r="F574" s="21" t="s">
        <v>170</v>
      </c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</row>
    <row r="575" spans="1:18">
      <c r="A575" s="21"/>
      <c r="B575" s="11"/>
      <c r="C575" s="11" t="s">
        <v>413</v>
      </c>
      <c r="D575" s="21"/>
      <c r="E575" s="21" t="s">
        <v>117</v>
      </c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</row>
    <row r="576" spans="1:18">
      <c r="A576" s="21"/>
      <c r="B576" s="11"/>
      <c r="C576" s="11" t="s">
        <v>414</v>
      </c>
      <c r="D576" s="2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</row>
    <row r="577" spans="1:18">
      <c r="A577" s="21"/>
      <c r="B577" s="11"/>
      <c r="C577" s="11"/>
      <c r="D577" s="2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</row>
    <row r="578" spans="1:18">
      <c r="A578" s="21"/>
      <c r="B578" s="11"/>
      <c r="C578" s="11"/>
      <c r="D578" s="2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</row>
    <row r="579" spans="1:18">
      <c r="A579" s="21"/>
      <c r="B579" s="11"/>
      <c r="C579" s="11"/>
      <c r="D579" s="2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</row>
    <row r="580" spans="1:18">
      <c r="A580" s="21"/>
      <c r="B580" s="11"/>
      <c r="C580" s="11"/>
      <c r="D580" s="24"/>
      <c r="E580" s="21"/>
      <c r="F580" s="2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</row>
    <row r="581" spans="1:18">
      <c r="A581" s="21"/>
      <c r="B581" s="11"/>
      <c r="C581" s="11"/>
      <c r="D581" s="21"/>
      <c r="E581" s="21"/>
      <c r="F581" s="2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</row>
    <row r="582" spans="1:18">
      <c r="A582" s="21"/>
      <c r="B582" s="11"/>
      <c r="C582" s="11"/>
      <c r="D582" s="21"/>
      <c r="E582" s="2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</row>
    <row r="583" spans="1:18">
      <c r="A583" s="21"/>
      <c r="B583" s="11"/>
      <c r="C583" s="11"/>
      <c r="D583" s="2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</row>
    <row r="584" spans="1:18">
      <c r="A584" s="21"/>
      <c r="B584" s="11"/>
      <c r="C584" s="11"/>
      <c r="D584" s="2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</row>
    <row r="585" spans="1:18">
      <c r="A585" s="21"/>
      <c r="B585" s="11"/>
      <c r="C585" s="11"/>
      <c r="D585" s="2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</row>
    <row r="586" spans="1:18">
      <c r="A586" s="21"/>
      <c r="B586" s="11"/>
      <c r="C586" s="11"/>
      <c r="D586" s="2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</row>
    <row r="587" spans="1:18">
      <c r="A587" s="21"/>
      <c r="B587" s="11"/>
      <c r="C587" s="11"/>
      <c r="D587" s="2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</row>
    <row r="588" spans="1:18">
      <c r="A588" s="21"/>
      <c r="B588" s="11"/>
      <c r="C588" s="11"/>
      <c r="D588" s="2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</row>
    <row r="589" spans="1:18">
      <c r="A589" s="21"/>
      <c r="B589" s="11"/>
      <c r="C589" s="11"/>
      <c r="D589" s="2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</row>
    <row r="590" spans="1:18">
      <c r="A590" s="21"/>
      <c r="B590" s="11"/>
      <c r="C590" s="11"/>
      <c r="D590" s="2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</row>
    <row r="591" spans="1:18">
      <c r="A591" s="21"/>
      <c r="B591" s="11"/>
      <c r="C591" s="11"/>
      <c r="D591" s="2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</row>
    <row r="592" spans="1:18">
      <c r="A592" s="23"/>
      <c r="B592" s="12"/>
      <c r="C592" s="12"/>
      <c r="D592" s="23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</row>
    <row r="593" spans="1:18" s="43" customFormat="1">
      <c r="A593" s="44"/>
      <c r="B593" s="45" t="s">
        <v>416</v>
      </c>
      <c r="D593" s="44"/>
    </row>
    <row r="594" spans="1:18" s="43" customFormat="1">
      <c r="A594" s="44"/>
      <c r="B594" s="45" t="s">
        <v>417</v>
      </c>
      <c r="D594" s="44"/>
    </row>
    <row r="595" spans="1:18">
      <c r="A595" s="34" t="s">
        <v>5</v>
      </c>
      <c r="B595" s="34" t="s">
        <v>0</v>
      </c>
      <c r="C595" s="34" t="s">
        <v>1</v>
      </c>
      <c r="D595" s="34" t="s">
        <v>2</v>
      </c>
      <c r="E595" s="34" t="s">
        <v>7</v>
      </c>
      <c r="F595" s="6" t="s">
        <v>3</v>
      </c>
      <c r="G595" s="66" t="s">
        <v>8</v>
      </c>
      <c r="H595" s="67"/>
      <c r="I595" s="68"/>
      <c r="J595" s="66" t="s">
        <v>9</v>
      </c>
      <c r="K595" s="69"/>
      <c r="L595" s="69"/>
      <c r="M595" s="69"/>
      <c r="N595" s="69"/>
      <c r="O595" s="69"/>
      <c r="P595" s="69"/>
      <c r="Q595" s="69"/>
      <c r="R595" s="70"/>
    </row>
    <row r="596" spans="1:18">
      <c r="A596" s="33" t="s">
        <v>6</v>
      </c>
      <c r="B596" s="8"/>
      <c r="C596" s="8"/>
      <c r="D596" s="33"/>
      <c r="E596" s="33" t="s">
        <v>4</v>
      </c>
      <c r="F596" s="33" t="s">
        <v>4</v>
      </c>
      <c r="G596" s="9" t="s">
        <v>10</v>
      </c>
      <c r="H596" s="9" t="s">
        <v>11</v>
      </c>
      <c r="I596" s="9" t="s">
        <v>12</v>
      </c>
      <c r="J596" s="9" t="s">
        <v>13</v>
      </c>
      <c r="K596" s="9" t="s">
        <v>14</v>
      </c>
      <c r="L596" s="9" t="s">
        <v>15</v>
      </c>
      <c r="M596" s="9" t="s">
        <v>16</v>
      </c>
      <c r="N596" s="9" t="s">
        <v>17</v>
      </c>
      <c r="O596" s="9" t="s">
        <v>18</v>
      </c>
      <c r="P596" s="9" t="s">
        <v>19</v>
      </c>
      <c r="Q596" s="9" t="s">
        <v>20</v>
      </c>
      <c r="R596" s="9" t="s">
        <v>21</v>
      </c>
    </row>
    <row r="597" spans="1:18">
      <c r="A597" s="21">
        <v>1</v>
      </c>
      <c r="B597" s="11" t="s">
        <v>401</v>
      </c>
      <c r="C597" s="11" t="s">
        <v>402</v>
      </c>
      <c r="D597" s="24">
        <v>20000</v>
      </c>
      <c r="E597" s="21" t="s">
        <v>408</v>
      </c>
      <c r="F597" s="21" t="s">
        <v>169</v>
      </c>
      <c r="G597" s="11"/>
      <c r="H597" s="11"/>
      <c r="I597" s="11"/>
      <c r="J597" s="11"/>
      <c r="K597" s="11"/>
      <c r="L597" s="11"/>
      <c r="M597" s="10"/>
      <c r="N597" s="11"/>
      <c r="O597" s="11"/>
      <c r="P597" s="11"/>
      <c r="Q597" s="11"/>
      <c r="R597" s="11"/>
    </row>
    <row r="598" spans="1:18">
      <c r="A598" s="21"/>
      <c r="B598" s="11"/>
      <c r="C598" s="11" t="s">
        <v>403</v>
      </c>
      <c r="D598" s="21"/>
      <c r="E598" s="21" t="s">
        <v>116</v>
      </c>
      <c r="F598" s="21" t="s">
        <v>170</v>
      </c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</row>
    <row r="599" spans="1:18">
      <c r="A599" s="21"/>
      <c r="B599" s="11"/>
      <c r="C599" s="11" t="s">
        <v>404</v>
      </c>
      <c r="D599" s="21"/>
      <c r="E599" s="21" t="s">
        <v>117</v>
      </c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</row>
    <row r="600" spans="1:18">
      <c r="A600" s="21"/>
      <c r="B600" s="11"/>
      <c r="C600" s="11" t="s">
        <v>405</v>
      </c>
      <c r="D600" s="2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</row>
    <row r="601" spans="1:18">
      <c r="A601" s="21"/>
      <c r="B601" s="11"/>
      <c r="C601" s="11" t="s">
        <v>406</v>
      </c>
      <c r="D601" s="2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</row>
    <row r="602" spans="1:18">
      <c r="A602" s="21"/>
      <c r="B602" s="11"/>
      <c r="C602" s="11" t="s">
        <v>407</v>
      </c>
      <c r="D602" s="2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</row>
    <row r="603" spans="1:18">
      <c r="A603" s="21"/>
      <c r="B603" s="11"/>
      <c r="C603" s="11"/>
      <c r="D603" s="2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</row>
    <row r="604" spans="1:18">
      <c r="A604" s="21"/>
      <c r="B604" s="11"/>
      <c r="C604" s="11"/>
      <c r="D604" s="2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</row>
    <row r="605" spans="1:18">
      <c r="A605" s="21"/>
      <c r="B605" s="11"/>
      <c r="C605" s="11"/>
      <c r="D605" s="2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</row>
    <row r="606" spans="1:18">
      <c r="A606" s="21"/>
      <c r="B606" s="11"/>
      <c r="C606" s="11"/>
      <c r="D606" s="2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</row>
    <row r="607" spans="1:18">
      <c r="A607" s="21"/>
      <c r="B607" s="11"/>
      <c r="C607" s="11"/>
      <c r="D607" s="2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</row>
    <row r="608" spans="1:18">
      <c r="A608" s="21"/>
      <c r="B608" s="11"/>
      <c r="C608" s="11"/>
      <c r="D608" s="2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</row>
    <row r="609" spans="1:18">
      <c r="A609" s="21"/>
      <c r="B609" s="11"/>
      <c r="C609" s="11"/>
      <c r="D609" s="2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</row>
    <row r="610" spans="1:18">
      <c r="A610" s="21"/>
      <c r="B610" s="11"/>
      <c r="C610" s="11"/>
      <c r="D610" s="2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</row>
    <row r="611" spans="1:18">
      <c r="A611" s="21"/>
      <c r="B611" s="11"/>
      <c r="C611" s="11"/>
      <c r="D611" s="2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</row>
    <row r="612" spans="1:18">
      <c r="A612" s="21"/>
      <c r="B612" s="11"/>
      <c r="C612" s="11"/>
      <c r="D612" s="2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</row>
    <row r="613" spans="1:18">
      <c r="A613" s="21"/>
      <c r="B613" s="11"/>
      <c r="C613" s="11"/>
      <c r="D613" s="2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</row>
    <row r="614" spans="1:18">
      <c r="A614" s="21"/>
      <c r="B614" s="11"/>
      <c r="C614" s="11"/>
      <c r="D614" s="2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</row>
    <row r="615" spans="1:18">
      <c r="A615" s="23"/>
      <c r="B615" s="12"/>
      <c r="C615" s="12"/>
      <c r="D615" s="23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</row>
    <row r="616" spans="1:18">
      <c r="B616" s="4" t="s">
        <v>418</v>
      </c>
    </row>
    <row r="617" spans="1:18">
      <c r="A617" s="35"/>
      <c r="B617" s="4" t="s">
        <v>66</v>
      </c>
      <c r="D617" s="35"/>
    </row>
    <row r="618" spans="1:18">
      <c r="A618" s="34" t="s">
        <v>5</v>
      </c>
      <c r="B618" s="34" t="s">
        <v>0</v>
      </c>
      <c r="C618" s="34" t="s">
        <v>1</v>
      </c>
      <c r="D618" s="34" t="s">
        <v>2</v>
      </c>
      <c r="E618" s="34" t="s">
        <v>7</v>
      </c>
      <c r="F618" s="6" t="s">
        <v>3</v>
      </c>
      <c r="G618" s="66" t="s">
        <v>8</v>
      </c>
      <c r="H618" s="67"/>
      <c r="I618" s="68"/>
      <c r="J618" s="66" t="s">
        <v>9</v>
      </c>
      <c r="K618" s="69"/>
      <c r="L618" s="69"/>
      <c r="M618" s="69"/>
      <c r="N618" s="69"/>
      <c r="O618" s="69"/>
      <c r="P618" s="69"/>
      <c r="Q618" s="69"/>
      <c r="R618" s="70"/>
    </row>
    <row r="619" spans="1:18">
      <c r="A619" s="33" t="s">
        <v>6</v>
      </c>
      <c r="B619" s="8"/>
      <c r="C619" s="8"/>
      <c r="D619" s="33"/>
      <c r="E619" s="33" t="s">
        <v>4</v>
      </c>
      <c r="F619" s="33" t="s">
        <v>4</v>
      </c>
      <c r="G619" s="9" t="s">
        <v>10</v>
      </c>
      <c r="H619" s="9" t="s">
        <v>11</v>
      </c>
      <c r="I619" s="9" t="s">
        <v>12</v>
      </c>
      <c r="J619" s="9" t="s">
        <v>13</v>
      </c>
      <c r="K619" s="9" t="s">
        <v>14</v>
      </c>
      <c r="L619" s="9" t="s">
        <v>15</v>
      </c>
      <c r="M619" s="9" t="s">
        <v>16</v>
      </c>
      <c r="N619" s="9" t="s">
        <v>17</v>
      </c>
      <c r="O619" s="9" t="s">
        <v>18</v>
      </c>
      <c r="P619" s="9" t="s">
        <v>19</v>
      </c>
      <c r="Q619" s="9" t="s">
        <v>20</v>
      </c>
      <c r="R619" s="9" t="s">
        <v>21</v>
      </c>
    </row>
    <row r="620" spans="1:18">
      <c r="A620" s="21">
        <v>1</v>
      </c>
      <c r="B620" s="11" t="s">
        <v>864</v>
      </c>
      <c r="C620" s="11" t="s">
        <v>127</v>
      </c>
      <c r="D620" s="24">
        <v>76000</v>
      </c>
      <c r="E620" s="21" t="s">
        <v>132</v>
      </c>
      <c r="F620" s="21" t="s">
        <v>89</v>
      </c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</row>
    <row r="621" spans="1:18">
      <c r="A621" s="21"/>
      <c r="B621" s="11" t="s">
        <v>223</v>
      </c>
      <c r="C621" s="11" t="s">
        <v>128</v>
      </c>
      <c r="D621" s="21"/>
      <c r="E621" s="21" t="s">
        <v>415</v>
      </c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</row>
    <row r="622" spans="1:18">
      <c r="A622" s="21"/>
      <c r="B622" s="11"/>
      <c r="C622" s="11" t="s">
        <v>130</v>
      </c>
      <c r="D622" s="21"/>
      <c r="E622" s="21" t="s">
        <v>117</v>
      </c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</row>
    <row r="623" spans="1:18">
      <c r="A623" s="21"/>
      <c r="B623" s="11"/>
      <c r="C623" s="11" t="s">
        <v>129</v>
      </c>
      <c r="D623" s="2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</row>
    <row r="624" spans="1:18">
      <c r="A624" s="21"/>
      <c r="B624" s="11"/>
      <c r="C624" s="11" t="s">
        <v>97</v>
      </c>
      <c r="D624" s="2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</row>
    <row r="625" spans="1:18">
      <c r="A625" s="21"/>
      <c r="B625" s="11"/>
      <c r="C625" s="11" t="s">
        <v>98</v>
      </c>
      <c r="D625" s="2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</row>
    <row r="626" spans="1:18">
      <c r="A626" s="21"/>
      <c r="B626" s="11"/>
      <c r="C626" s="11" t="s">
        <v>291</v>
      </c>
      <c r="D626" s="2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</row>
    <row r="627" spans="1:18">
      <c r="A627" s="21"/>
      <c r="B627" s="11"/>
      <c r="C627" s="11" t="s">
        <v>288</v>
      </c>
      <c r="D627" s="2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</row>
    <row r="628" spans="1:18">
      <c r="A628" s="23"/>
      <c r="B628" s="12"/>
      <c r="C628" s="12"/>
      <c r="D628" s="23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</row>
    <row r="629" spans="1:18">
      <c r="A629" s="21">
        <v>2</v>
      </c>
      <c r="B629" s="11" t="s">
        <v>133</v>
      </c>
      <c r="C629" s="11" t="s">
        <v>135</v>
      </c>
      <c r="D629" s="24">
        <v>30000</v>
      </c>
      <c r="E629" s="21" t="s">
        <v>140</v>
      </c>
      <c r="F629" s="21" t="s">
        <v>89</v>
      </c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</row>
    <row r="630" spans="1:18">
      <c r="A630" s="21"/>
      <c r="B630" s="11" t="s">
        <v>134</v>
      </c>
      <c r="C630" s="11" t="s">
        <v>136</v>
      </c>
      <c r="D630" s="2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</row>
    <row r="631" spans="1:18">
      <c r="A631" s="21"/>
      <c r="B631" s="11"/>
      <c r="C631" s="11" t="s">
        <v>137</v>
      </c>
      <c r="D631" s="2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</row>
    <row r="632" spans="1:18">
      <c r="A632" s="21"/>
      <c r="B632" s="11"/>
      <c r="C632" s="11" t="s">
        <v>138</v>
      </c>
      <c r="D632" s="2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</row>
    <row r="633" spans="1:18">
      <c r="A633" s="21"/>
      <c r="B633" s="11"/>
      <c r="C633" s="11" t="s">
        <v>139</v>
      </c>
      <c r="D633" s="2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</row>
    <row r="634" spans="1:18">
      <c r="A634" s="21"/>
      <c r="B634" s="11"/>
      <c r="C634" s="11" t="s">
        <v>292</v>
      </c>
      <c r="D634" s="2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</row>
    <row r="635" spans="1:18">
      <c r="A635" s="21"/>
      <c r="B635" s="37"/>
      <c r="C635" s="11"/>
      <c r="D635" s="2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</row>
    <row r="636" spans="1:18">
      <c r="A636" s="21"/>
      <c r="B636" s="37"/>
      <c r="C636" s="11"/>
      <c r="D636" s="2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</row>
    <row r="637" spans="1:18">
      <c r="A637" s="21"/>
      <c r="B637" s="37"/>
      <c r="C637" s="11"/>
      <c r="D637" s="2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</row>
    <row r="638" spans="1:18">
      <c r="A638" s="23"/>
      <c r="B638" s="8"/>
      <c r="C638" s="12"/>
      <c r="D638" s="23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</row>
    <row r="639" spans="1:18">
      <c r="A639" s="34" t="s">
        <v>5</v>
      </c>
      <c r="B639" s="34" t="s">
        <v>0</v>
      </c>
      <c r="C639" s="34" t="s">
        <v>1</v>
      </c>
      <c r="D639" s="34" t="s">
        <v>2</v>
      </c>
      <c r="E639" s="34" t="s">
        <v>7</v>
      </c>
      <c r="F639" s="6" t="s">
        <v>3</v>
      </c>
      <c r="G639" s="66" t="s">
        <v>8</v>
      </c>
      <c r="H639" s="67"/>
      <c r="I639" s="68"/>
      <c r="J639" s="66" t="s">
        <v>9</v>
      </c>
      <c r="K639" s="69"/>
      <c r="L639" s="69"/>
      <c r="M639" s="69"/>
      <c r="N639" s="69"/>
      <c r="O639" s="69"/>
      <c r="P639" s="69"/>
      <c r="Q639" s="69"/>
      <c r="R639" s="70"/>
    </row>
    <row r="640" spans="1:18">
      <c r="A640" s="33" t="s">
        <v>6</v>
      </c>
      <c r="B640" s="8"/>
      <c r="C640" s="8"/>
      <c r="D640" s="33"/>
      <c r="E640" s="33" t="s">
        <v>4</v>
      </c>
      <c r="F640" s="33" t="s">
        <v>4</v>
      </c>
      <c r="G640" s="9" t="s">
        <v>10</v>
      </c>
      <c r="H640" s="9" t="s">
        <v>11</v>
      </c>
      <c r="I640" s="9" t="s">
        <v>12</v>
      </c>
      <c r="J640" s="9" t="s">
        <v>13</v>
      </c>
      <c r="K640" s="9" t="s">
        <v>14</v>
      </c>
      <c r="L640" s="9" t="s">
        <v>15</v>
      </c>
      <c r="M640" s="9" t="s">
        <v>16</v>
      </c>
      <c r="N640" s="9" t="s">
        <v>17</v>
      </c>
      <c r="O640" s="9" t="s">
        <v>18</v>
      </c>
      <c r="P640" s="9" t="s">
        <v>19</v>
      </c>
      <c r="Q640" s="9" t="s">
        <v>20</v>
      </c>
      <c r="R640" s="9" t="s">
        <v>21</v>
      </c>
    </row>
    <row r="641" spans="1:18">
      <c r="A641" s="21">
        <v>3</v>
      </c>
      <c r="B641" s="11" t="s">
        <v>595</v>
      </c>
      <c r="C641" s="11" t="s">
        <v>152</v>
      </c>
      <c r="D641" s="24">
        <v>1337000</v>
      </c>
      <c r="E641" s="21" t="s">
        <v>132</v>
      </c>
      <c r="F641" s="21" t="s">
        <v>89</v>
      </c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</row>
    <row r="642" spans="1:18">
      <c r="A642" s="21"/>
      <c r="B642" s="11" t="s">
        <v>596</v>
      </c>
      <c r="C642" s="11" t="s">
        <v>153</v>
      </c>
      <c r="D642" s="21"/>
      <c r="E642" s="21" t="s">
        <v>415</v>
      </c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</row>
    <row r="643" spans="1:18">
      <c r="A643" s="21"/>
      <c r="B643" s="11" t="s">
        <v>597</v>
      </c>
      <c r="C643" s="11" t="s">
        <v>154</v>
      </c>
      <c r="D643" s="21"/>
      <c r="E643" s="21" t="s">
        <v>117</v>
      </c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</row>
    <row r="644" spans="1:18">
      <c r="A644" s="21"/>
      <c r="B644" s="11"/>
      <c r="C644" s="11" t="s">
        <v>155</v>
      </c>
      <c r="D644" s="2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</row>
    <row r="645" spans="1:18">
      <c r="A645" s="21"/>
      <c r="B645" s="11"/>
      <c r="C645" s="11" t="s">
        <v>156</v>
      </c>
      <c r="D645" s="2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</row>
    <row r="646" spans="1:18">
      <c r="A646" s="21"/>
      <c r="B646" s="11"/>
      <c r="C646" s="11" t="s">
        <v>157</v>
      </c>
      <c r="D646" s="2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</row>
    <row r="647" spans="1:18">
      <c r="A647" s="21"/>
      <c r="B647" s="11"/>
      <c r="C647" s="11" t="s">
        <v>137</v>
      </c>
      <c r="D647" s="2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</row>
    <row r="648" spans="1:18">
      <c r="A648" s="21"/>
      <c r="B648" s="11"/>
      <c r="C648" s="11" t="s">
        <v>296</v>
      </c>
      <c r="D648" s="2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</row>
    <row r="649" spans="1:18">
      <c r="A649" s="21"/>
      <c r="B649" s="11"/>
      <c r="C649" s="11" t="s">
        <v>288</v>
      </c>
      <c r="D649" s="2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</row>
    <row r="650" spans="1:18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</row>
    <row r="651" spans="1:18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</row>
    <row r="652" spans="1:18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</row>
    <row r="653" spans="1:18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</row>
    <row r="654" spans="1:18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</row>
    <row r="655" spans="1:18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</row>
    <row r="656" spans="1:18">
      <c r="A656" s="21"/>
      <c r="B656" s="11"/>
      <c r="C656" s="11"/>
      <c r="D656" s="2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</row>
    <row r="657" spans="1:20">
      <c r="A657" s="21"/>
      <c r="B657" s="11"/>
      <c r="C657" s="11"/>
      <c r="D657" s="2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</row>
    <row r="658" spans="1:20">
      <c r="A658" s="21"/>
      <c r="B658" s="11"/>
      <c r="C658" s="11"/>
      <c r="D658" s="2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</row>
    <row r="659" spans="1:20">
      <c r="A659" s="21"/>
      <c r="B659" s="11"/>
      <c r="C659" s="11"/>
      <c r="D659" s="2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</row>
    <row r="660" spans="1:20">
      <c r="A660" s="21"/>
      <c r="B660" s="11"/>
      <c r="C660" s="11"/>
      <c r="D660" s="2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</row>
    <row r="661" spans="1:20">
      <c r="A661" s="23"/>
      <c r="B661" s="12"/>
      <c r="C661" s="12"/>
      <c r="D661" s="23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</row>
    <row r="662" spans="1:20" s="43" customFormat="1">
      <c r="A662" s="44"/>
      <c r="B662" s="45" t="s">
        <v>860</v>
      </c>
      <c r="D662" s="44"/>
      <c r="G662" s="56"/>
      <c r="H662" s="56"/>
      <c r="I662" s="56"/>
      <c r="J662" s="56"/>
      <c r="K662" s="56"/>
      <c r="L662" s="56"/>
      <c r="M662" s="56"/>
      <c r="N662" s="56"/>
      <c r="O662" s="56"/>
      <c r="P662" s="56"/>
      <c r="Q662" s="56"/>
      <c r="R662" s="56"/>
    </row>
    <row r="663" spans="1:20">
      <c r="A663" s="34" t="s">
        <v>5</v>
      </c>
      <c r="B663" s="34" t="s">
        <v>0</v>
      </c>
      <c r="C663" s="34" t="s">
        <v>1</v>
      </c>
      <c r="D663" s="34" t="s">
        <v>2</v>
      </c>
      <c r="E663" s="34" t="s">
        <v>7</v>
      </c>
      <c r="F663" s="6" t="s">
        <v>3</v>
      </c>
      <c r="G663" s="66" t="s">
        <v>8</v>
      </c>
      <c r="H663" s="67"/>
      <c r="I663" s="68"/>
      <c r="J663" s="66" t="s">
        <v>9</v>
      </c>
      <c r="K663" s="69"/>
      <c r="L663" s="69"/>
      <c r="M663" s="69"/>
      <c r="N663" s="69"/>
      <c r="O663" s="69"/>
      <c r="P663" s="69"/>
      <c r="Q663" s="69"/>
      <c r="R663" s="70"/>
    </row>
    <row r="664" spans="1:20">
      <c r="A664" s="33" t="s">
        <v>6</v>
      </c>
      <c r="B664" s="8"/>
      <c r="C664" s="8"/>
      <c r="D664" s="33"/>
      <c r="E664" s="33" t="s">
        <v>4</v>
      </c>
      <c r="F664" s="33" t="s">
        <v>4</v>
      </c>
      <c r="G664" s="9" t="s">
        <v>10</v>
      </c>
      <c r="H664" s="9" t="s">
        <v>11</v>
      </c>
      <c r="I664" s="9" t="s">
        <v>12</v>
      </c>
      <c r="J664" s="9" t="s">
        <v>13</v>
      </c>
      <c r="K664" s="9" t="s">
        <v>14</v>
      </c>
      <c r="L664" s="9" t="s">
        <v>15</v>
      </c>
      <c r="M664" s="9" t="s">
        <v>16</v>
      </c>
      <c r="N664" s="9" t="s">
        <v>17</v>
      </c>
      <c r="O664" s="9" t="s">
        <v>18</v>
      </c>
      <c r="P664" s="9" t="s">
        <v>19</v>
      </c>
      <c r="Q664" s="9" t="s">
        <v>20</v>
      </c>
      <c r="R664" s="9" t="s">
        <v>21</v>
      </c>
    </row>
    <row r="665" spans="1:20">
      <c r="A665" s="21">
        <v>1</v>
      </c>
      <c r="B665" s="11" t="s">
        <v>419</v>
      </c>
      <c r="C665" s="11" t="s">
        <v>402</v>
      </c>
      <c r="D665" s="24">
        <v>5000</v>
      </c>
      <c r="E665" s="21" t="s">
        <v>132</v>
      </c>
      <c r="F665" s="21" t="s">
        <v>169</v>
      </c>
      <c r="G665" s="11"/>
      <c r="H665" s="11"/>
      <c r="I665" s="11"/>
      <c r="J665" s="11"/>
      <c r="K665" s="11"/>
      <c r="L665" s="11"/>
      <c r="M665" s="11"/>
      <c r="N665" s="11"/>
      <c r="O665" s="10"/>
      <c r="P665" s="11"/>
      <c r="Q665" s="11"/>
      <c r="R665" s="11"/>
      <c r="S665" s="42"/>
      <c r="T665" s="43"/>
    </row>
    <row r="666" spans="1:20">
      <c r="A666" s="21"/>
      <c r="B666" s="11" t="s">
        <v>613</v>
      </c>
      <c r="C666" s="11" t="s">
        <v>419</v>
      </c>
      <c r="D666" s="21"/>
      <c r="E666" s="21" t="s">
        <v>415</v>
      </c>
      <c r="F666" s="21" t="s">
        <v>170</v>
      </c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42"/>
      <c r="T666" s="43"/>
    </row>
    <row r="667" spans="1:20">
      <c r="A667" s="21"/>
      <c r="B667" s="11"/>
      <c r="C667" s="11" t="s">
        <v>614</v>
      </c>
      <c r="D667" s="21"/>
      <c r="E667" s="21" t="s">
        <v>117</v>
      </c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42"/>
      <c r="T667" s="43"/>
    </row>
    <row r="668" spans="1:20">
      <c r="A668" s="21"/>
      <c r="B668" s="11"/>
      <c r="C668" s="11"/>
      <c r="D668" s="2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42"/>
      <c r="T668" s="43"/>
    </row>
    <row r="669" spans="1:20">
      <c r="A669" s="21"/>
      <c r="B669" s="11"/>
      <c r="C669" s="11"/>
      <c r="D669" s="2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42"/>
      <c r="T669" s="43"/>
    </row>
    <row r="670" spans="1:20">
      <c r="A670" s="21"/>
      <c r="B670" s="11"/>
      <c r="C670" s="11"/>
      <c r="D670" s="2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42"/>
      <c r="T670" s="43"/>
    </row>
    <row r="671" spans="1:20">
      <c r="A671" s="21"/>
      <c r="B671" s="11"/>
      <c r="C671" s="11"/>
      <c r="D671" s="2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42"/>
      <c r="T671" s="43"/>
    </row>
    <row r="672" spans="1:20">
      <c r="A672" s="23"/>
      <c r="B672" s="12"/>
      <c r="C672" s="12"/>
      <c r="D672" s="23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42"/>
      <c r="T672" s="43"/>
    </row>
    <row r="673" spans="1:20">
      <c r="A673" s="21">
        <v>2</v>
      </c>
      <c r="B673" s="11" t="s">
        <v>421</v>
      </c>
      <c r="C673" s="11" t="s">
        <v>423</v>
      </c>
      <c r="D673" s="24">
        <v>500000</v>
      </c>
      <c r="E673" s="21" t="s">
        <v>132</v>
      </c>
      <c r="F673" s="21" t="s">
        <v>169</v>
      </c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42"/>
      <c r="T673" s="43"/>
    </row>
    <row r="674" spans="1:20">
      <c r="A674" s="21"/>
      <c r="B674" s="11" t="s">
        <v>422</v>
      </c>
      <c r="C674" s="11" t="s">
        <v>424</v>
      </c>
      <c r="D674" s="21"/>
      <c r="E674" s="21" t="s">
        <v>415</v>
      </c>
      <c r="F674" s="21" t="s">
        <v>170</v>
      </c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42"/>
      <c r="T674" s="43"/>
    </row>
    <row r="675" spans="1:20">
      <c r="A675" s="21"/>
      <c r="B675" s="11"/>
      <c r="C675" s="11" t="s">
        <v>425</v>
      </c>
      <c r="D675" s="21"/>
      <c r="E675" s="21" t="s">
        <v>117</v>
      </c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42"/>
      <c r="T675" s="43"/>
    </row>
    <row r="676" spans="1:20">
      <c r="A676" s="21"/>
      <c r="B676" s="11"/>
      <c r="C676" s="11" t="s">
        <v>615</v>
      </c>
      <c r="D676" s="21"/>
      <c r="E676" s="21" t="s">
        <v>431</v>
      </c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42"/>
      <c r="T676" s="43"/>
    </row>
    <row r="677" spans="1:20">
      <c r="A677" s="21"/>
      <c r="B677" s="11"/>
      <c r="C677" s="11" t="s">
        <v>616</v>
      </c>
      <c r="D677" s="21"/>
      <c r="E677" s="21" t="s">
        <v>432</v>
      </c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42"/>
      <c r="T677" s="43"/>
    </row>
    <row r="678" spans="1:20">
      <c r="A678" s="21"/>
      <c r="B678" s="11"/>
      <c r="C678" s="11" t="s">
        <v>426</v>
      </c>
      <c r="D678" s="21"/>
      <c r="E678" s="21" t="s">
        <v>242</v>
      </c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42"/>
      <c r="T678" s="43"/>
    </row>
    <row r="679" spans="1:20">
      <c r="A679" s="21"/>
      <c r="B679" s="11"/>
      <c r="C679" s="11" t="s">
        <v>427</v>
      </c>
      <c r="D679" s="2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42"/>
      <c r="T679" s="43"/>
    </row>
    <row r="680" spans="1:20">
      <c r="A680" s="21"/>
      <c r="B680" s="11"/>
      <c r="C680" s="11" t="s">
        <v>428</v>
      </c>
      <c r="D680" s="2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42"/>
      <c r="T680" s="43"/>
    </row>
    <row r="681" spans="1:20">
      <c r="A681" s="21"/>
      <c r="B681" s="11"/>
      <c r="C681" s="11" t="s">
        <v>429</v>
      </c>
      <c r="D681" s="2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42"/>
      <c r="T681" s="43"/>
    </row>
    <row r="682" spans="1:20">
      <c r="A682" s="21"/>
      <c r="B682" s="11"/>
      <c r="C682" s="11" t="s">
        <v>430</v>
      </c>
      <c r="D682" s="2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42"/>
      <c r="T682" s="43"/>
    </row>
    <row r="683" spans="1:20">
      <c r="A683" s="21"/>
      <c r="B683" s="11"/>
      <c r="C683" s="11"/>
      <c r="D683" s="2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42"/>
      <c r="T683" s="43"/>
    </row>
    <row r="684" spans="1:20">
      <c r="A684" s="23"/>
      <c r="B684" s="12"/>
      <c r="C684" s="12"/>
      <c r="D684" s="23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T684" s="43"/>
    </row>
    <row r="685" spans="1:20">
      <c r="A685" s="57"/>
      <c r="B685" s="56"/>
      <c r="C685" s="56"/>
      <c r="D685" s="57"/>
      <c r="E685" s="56"/>
      <c r="F685" s="56"/>
      <c r="G685" s="56"/>
      <c r="H685" s="56"/>
      <c r="I685" s="56"/>
      <c r="J685" s="56"/>
      <c r="K685" s="56"/>
      <c r="L685" s="56"/>
      <c r="M685" s="56"/>
      <c r="N685" s="56"/>
      <c r="O685" s="56"/>
      <c r="P685" s="56"/>
      <c r="Q685" s="56"/>
      <c r="R685" s="56"/>
    </row>
    <row r="686" spans="1:20">
      <c r="A686" s="34" t="s">
        <v>5</v>
      </c>
      <c r="B686" s="34" t="s">
        <v>0</v>
      </c>
      <c r="C686" s="34" t="s">
        <v>1</v>
      </c>
      <c r="D686" s="34" t="s">
        <v>2</v>
      </c>
      <c r="E686" s="34" t="s">
        <v>7</v>
      </c>
      <c r="F686" s="6" t="s">
        <v>3</v>
      </c>
      <c r="G686" s="66" t="s">
        <v>8</v>
      </c>
      <c r="H686" s="67"/>
      <c r="I686" s="68"/>
      <c r="J686" s="66" t="s">
        <v>9</v>
      </c>
      <c r="K686" s="69"/>
      <c r="L686" s="69"/>
      <c r="M686" s="69"/>
      <c r="N686" s="69"/>
      <c r="O686" s="69"/>
      <c r="P686" s="69"/>
      <c r="Q686" s="69"/>
      <c r="R686" s="70"/>
    </row>
    <row r="687" spans="1:20">
      <c r="A687" s="33" t="s">
        <v>6</v>
      </c>
      <c r="B687" s="8"/>
      <c r="C687" s="8"/>
      <c r="D687" s="33"/>
      <c r="E687" s="33" t="s">
        <v>4</v>
      </c>
      <c r="F687" s="33" t="s">
        <v>4</v>
      </c>
      <c r="G687" s="9" t="s">
        <v>10</v>
      </c>
      <c r="H687" s="9" t="s">
        <v>11</v>
      </c>
      <c r="I687" s="9" t="s">
        <v>12</v>
      </c>
      <c r="J687" s="9" t="s">
        <v>13</v>
      </c>
      <c r="K687" s="9" t="s">
        <v>14</v>
      </c>
      <c r="L687" s="9" t="s">
        <v>15</v>
      </c>
      <c r="M687" s="9" t="s">
        <v>16</v>
      </c>
      <c r="N687" s="9" t="s">
        <v>17</v>
      </c>
      <c r="O687" s="9" t="s">
        <v>18</v>
      </c>
      <c r="P687" s="9" t="s">
        <v>19</v>
      </c>
      <c r="Q687" s="9" t="s">
        <v>20</v>
      </c>
      <c r="R687" s="9" t="s">
        <v>21</v>
      </c>
    </row>
    <row r="688" spans="1:20">
      <c r="A688" s="19">
        <v>3</v>
      </c>
      <c r="B688" s="10" t="s">
        <v>433</v>
      </c>
      <c r="C688" s="10" t="s">
        <v>435</v>
      </c>
      <c r="D688" s="20">
        <v>300000</v>
      </c>
      <c r="E688" s="21" t="s">
        <v>132</v>
      </c>
      <c r="F688" s="21" t="s">
        <v>169</v>
      </c>
      <c r="G688" s="11"/>
      <c r="H688" s="11"/>
      <c r="I688" s="11"/>
      <c r="J688" s="11"/>
      <c r="K688" s="11"/>
      <c r="L688" s="11"/>
      <c r="M688" s="10"/>
      <c r="N688" s="10"/>
      <c r="O688" s="10"/>
      <c r="P688" s="10"/>
      <c r="Q688" s="10"/>
      <c r="R688" s="10"/>
    </row>
    <row r="689" spans="1:18">
      <c r="A689" s="21"/>
      <c r="B689" s="11" t="s">
        <v>434</v>
      </c>
      <c r="C689" s="11" t="s">
        <v>436</v>
      </c>
      <c r="D689" s="21"/>
      <c r="E689" s="21" t="s">
        <v>415</v>
      </c>
      <c r="F689" s="21" t="s">
        <v>170</v>
      </c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</row>
    <row r="690" spans="1:18">
      <c r="A690" s="21"/>
      <c r="B690" s="11" t="s">
        <v>603</v>
      </c>
      <c r="C690" s="11" t="s">
        <v>437</v>
      </c>
      <c r="D690" s="21"/>
      <c r="E690" s="21" t="s">
        <v>117</v>
      </c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</row>
    <row r="691" spans="1:18">
      <c r="A691" s="21"/>
      <c r="B691" s="11" t="s">
        <v>604</v>
      </c>
      <c r="C691" s="11" t="s">
        <v>438</v>
      </c>
      <c r="D691" s="2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</row>
    <row r="692" spans="1:18">
      <c r="A692" s="21"/>
      <c r="B692" s="11"/>
      <c r="C692" s="11" t="s">
        <v>439</v>
      </c>
      <c r="D692" s="2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</row>
    <row r="693" spans="1:18">
      <c r="A693" s="21"/>
      <c r="B693" s="11"/>
      <c r="C693" s="11" t="s">
        <v>440</v>
      </c>
      <c r="D693" s="2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</row>
    <row r="694" spans="1:18">
      <c r="A694" s="21"/>
      <c r="B694" s="11"/>
      <c r="C694" s="11"/>
      <c r="D694" s="2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</row>
    <row r="695" spans="1:18">
      <c r="A695" s="21"/>
      <c r="B695" s="11"/>
      <c r="C695" s="11"/>
      <c r="D695" s="2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</row>
    <row r="696" spans="1:18">
      <c r="A696" s="21"/>
      <c r="B696" s="11"/>
      <c r="C696" s="11"/>
      <c r="D696" s="2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</row>
    <row r="697" spans="1:18">
      <c r="A697" s="21"/>
      <c r="B697" s="11"/>
      <c r="C697" s="11"/>
      <c r="D697" s="2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</row>
    <row r="698" spans="1:18">
      <c r="A698" s="21"/>
      <c r="B698" s="11"/>
      <c r="C698" s="11"/>
      <c r="D698" s="2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</row>
    <row r="699" spans="1:18">
      <c r="A699" s="21"/>
      <c r="B699" s="11"/>
      <c r="C699" s="11"/>
      <c r="D699" s="2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</row>
    <row r="700" spans="1:18">
      <c r="A700" s="21"/>
      <c r="B700" s="11"/>
      <c r="C700" s="11"/>
      <c r="D700" s="2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</row>
    <row r="701" spans="1:18">
      <c r="A701" s="21"/>
      <c r="B701" s="11"/>
      <c r="C701" s="11"/>
      <c r="D701" s="2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</row>
    <row r="702" spans="1:18">
      <c r="A702" s="21"/>
      <c r="B702" s="11"/>
      <c r="C702" s="11"/>
      <c r="D702" s="2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</row>
    <row r="703" spans="1:18">
      <c r="A703" s="21"/>
      <c r="B703" s="11"/>
      <c r="C703" s="11"/>
      <c r="D703" s="2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</row>
    <row r="704" spans="1:18">
      <c r="A704" s="21"/>
      <c r="B704" s="11"/>
      <c r="C704" s="11"/>
      <c r="D704" s="2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</row>
    <row r="705" spans="1:21">
      <c r="A705" s="21"/>
      <c r="B705" s="11"/>
      <c r="C705" s="11"/>
      <c r="D705" s="2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</row>
    <row r="706" spans="1:21">
      <c r="A706" s="21"/>
      <c r="B706" s="11"/>
      <c r="C706" s="11"/>
      <c r="D706" s="2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</row>
    <row r="707" spans="1:21">
      <c r="A707" s="23"/>
      <c r="B707" s="12"/>
      <c r="C707" s="12"/>
      <c r="D707" s="23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</row>
    <row r="708" spans="1:21" s="43" customFormat="1">
      <c r="A708" s="44"/>
      <c r="B708" s="45" t="s">
        <v>441</v>
      </c>
      <c r="D708" s="44"/>
    </row>
    <row r="709" spans="1:21">
      <c r="A709" s="34" t="s">
        <v>5</v>
      </c>
      <c r="B709" s="34" t="s">
        <v>0</v>
      </c>
      <c r="C709" s="34" t="s">
        <v>1</v>
      </c>
      <c r="D709" s="34" t="s">
        <v>2</v>
      </c>
      <c r="E709" s="34" t="s">
        <v>7</v>
      </c>
      <c r="F709" s="6" t="s">
        <v>3</v>
      </c>
      <c r="G709" s="66" t="s">
        <v>8</v>
      </c>
      <c r="H709" s="67"/>
      <c r="I709" s="68"/>
      <c r="J709" s="66" t="s">
        <v>9</v>
      </c>
      <c r="K709" s="69"/>
      <c r="L709" s="69"/>
      <c r="M709" s="69"/>
      <c r="N709" s="69"/>
      <c r="O709" s="69"/>
      <c r="P709" s="69"/>
      <c r="Q709" s="69"/>
      <c r="R709" s="70"/>
    </row>
    <row r="710" spans="1:21">
      <c r="A710" s="33" t="s">
        <v>6</v>
      </c>
      <c r="B710" s="8"/>
      <c r="C710" s="8"/>
      <c r="D710" s="33"/>
      <c r="E710" s="33" t="s">
        <v>4</v>
      </c>
      <c r="F710" s="33" t="s">
        <v>4</v>
      </c>
      <c r="G710" s="9" t="s">
        <v>10</v>
      </c>
      <c r="H710" s="9" t="s">
        <v>11</v>
      </c>
      <c r="I710" s="9" t="s">
        <v>12</v>
      </c>
      <c r="J710" s="9" t="s">
        <v>13</v>
      </c>
      <c r="K710" s="9" t="s">
        <v>14</v>
      </c>
      <c r="L710" s="9" t="s">
        <v>15</v>
      </c>
      <c r="M710" s="9" t="s">
        <v>16</v>
      </c>
      <c r="N710" s="9" t="s">
        <v>17</v>
      </c>
      <c r="O710" s="9" t="s">
        <v>18</v>
      </c>
      <c r="P710" s="9" t="s">
        <v>19</v>
      </c>
      <c r="Q710" s="9" t="s">
        <v>20</v>
      </c>
      <c r="R710" s="9" t="s">
        <v>21</v>
      </c>
    </row>
    <row r="711" spans="1:21">
      <c r="A711" s="19">
        <v>1</v>
      </c>
      <c r="B711" s="11" t="s">
        <v>617</v>
      </c>
      <c r="C711" s="11" t="s">
        <v>618</v>
      </c>
      <c r="D711" s="20">
        <v>95000</v>
      </c>
      <c r="E711" s="21" t="s">
        <v>132</v>
      </c>
      <c r="F711" s="21" t="s">
        <v>169</v>
      </c>
      <c r="G711" s="11"/>
      <c r="H711" s="11"/>
      <c r="I711" s="11"/>
      <c r="J711" s="11"/>
      <c r="K711" s="11"/>
      <c r="L711" s="11"/>
      <c r="M711" s="10"/>
      <c r="N711" s="10"/>
      <c r="O711" s="10"/>
      <c r="P711" s="10"/>
      <c r="Q711" s="10"/>
      <c r="R711" s="10"/>
      <c r="S711" s="46"/>
      <c r="T711" s="41"/>
      <c r="U711" s="41"/>
    </row>
    <row r="712" spans="1:21">
      <c r="A712" s="21"/>
      <c r="B712" s="11"/>
      <c r="C712" s="40" t="s">
        <v>619</v>
      </c>
      <c r="D712" s="21"/>
      <c r="E712" s="21" t="s">
        <v>415</v>
      </c>
      <c r="F712" s="21" t="s">
        <v>170</v>
      </c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</row>
    <row r="713" spans="1:21">
      <c r="A713" s="21"/>
      <c r="B713" s="11"/>
      <c r="C713" s="11" t="s">
        <v>620</v>
      </c>
      <c r="D713" s="21"/>
      <c r="E713" s="21" t="s">
        <v>117</v>
      </c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</row>
    <row r="714" spans="1:21">
      <c r="A714" s="21"/>
      <c r="B714" s="11"/>
      <c r="C714" s="11" t="s">
        <v>621</v>
      </c>
      <c r="D714" s="2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</row>
    <row r="715" spans="1:21">
      <c r="A715" s="21"/>
      <c r="B715" s="11"/>
      <c r="C715" s="11" t="s">
        <v>622</v>
      </c>
      <c r="D715" s="2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</row>
    <row r="716" spans="1:21">
      <c r="A716" s="21"/>
      <c r="B716" s="11"/>
      <c r="C716" s="11" t="s">
        <v>444</v>
      </c>
      <c r="D716" s="2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</row>
    <row r="717" spans="1:21">
      <c r="A717" s="21"/>
      <c r="B717" s="11"/>
      <c r="C717" s="12"/>
      <c r="D717" s="23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</row>
    <row r="718" spans="1:21">
      <c r="A718" s="21"/>
      <c r="B718" s="11"/>
      <c r="C718" s="11" t="s">
        <v>699</v>
      </c>
      <c r="D718" s="24">
        <v>20000</v>
      </c>
      <c r="E718" s="21" t="s">
        <v>132</v>
      </c>
      <c r="F718" s="21" t="s">
        <v>533</v>
      </c>
      <c r="G718" s="11"/>
      <c r="H718" s="11"/>
      <c r="I718" s="11"/>
      <c r="J718" s="11"/>
      <c r="K718" s="11"/>
      <c r="L718" s="11"/>
      <c r="M718" s="10"/>
      <c r="N718" s="10"/>
      <c r="O718" s="10"/>
      <c r="P718" s="10"/>
      <c r="Q718" s="10"/>
      <c r="R718" s="10"/>
    </row>
    <row r="719" spans="1:21">
      <c r="A719" s="21"/>
      <c r="B719" s="11"/>
      <c r="C719" s="11" t="s">
        <v>530</v>
      </c>
      <c r="D719" s="21"/>
      <c r="E719" s="21" t="s">
        <v>415</v>
      </c>
      <c r="F719" s="2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</row>
    <row r="720" spans="1:21">
      <c r="A720" s="21"/>
      <c r="B720" s="11"/>
      <c r="C720" s="11" t="s">
        <v>531</v>
      </c>
      <c r="D720" s="21"/>
      <c r="E720" s="21" t="s">
        <v>117</v>
      </c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</row>
    <row r="721" spans="1:18">
      <c r="A721" s="21"/>
      <c r="B721" s="11"/>
      <c r="C721" s="11" t="s">
        <v>532</v>
      </c>
      <c r="D721" s="2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</row>
    <row r="722" spans="1:18">
      <c r="A722" s="21"/>
      <c r="B722" s="11"/>
      <c r="C722" s="11" t="s">
        <v>495</v>
      </c>
      <c r="D722" s="2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</row>
    <row r="723" spans="1:18">
      <c r="A723" s="21"/>
      <c r="B723" s="11"/>
      <c r="C723" s="12"/>
      <c r="D723" s="23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</row>
    <row r="724" spans="1:18" ht="24" customHeight="1">
      <c r="A724" s="21"/>
      <c r="B724" s="11"/>
      <c r="C724" s="40" t="s">
        <v>758</v>
      </c>
      <c r="D724" s="24">
        <v>20000</v>
      </c>
      <c r="E724" s="21" t="s">
        <v>132</v>
      </c>
      <c r="F724" s="21" t="s">
        <v>89</v>
      </c>
      <c r="G724" s="11"/>
      <c r="H724" s="11"/>
      <c r="I724" s="11"/>
      <c r="J724" s="11"/>
      <c r="K724" s="11"/>
      <c r="L724" s="11"/>
      <c r="M724" s="10"/>
      <c r="N724" s="10"/>
      <c r="O724" s="10"/>
      <c r="P724" s="10"/>
      <c r="Q724" s="10"/>
      <c r="R724" s="10"/>
    </row>
    <row r="725" spans="1:18">
      <c r="A725" s="21"/>
      <c r="B725" s="11"/>
      <c r="C725" s="11" t="s">
        <v>759</v>
      </c>
      <c r="D725" s="21"/>
      <c r="E725" s="21" t="s">
        <v>415</v>
      </c>
      <c r="F725" s="2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</row>
    <row r="726" spans="1:18">
      <c r="A726" s="21"/>
      <c r="B726" s="11"/>
      <c r="C726" s="11" t="s">
        <v>760</v>
      </c>
      <c r="D726" s="21"/>
      <c r="E726" s="21" t="s">
        <v>117</v>
      </c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</row>
    <row r="727" spans="1:18">
      <c r="A727" s="21"/>
      <c r="B727" s="11"/>
      <c r="C727" s="11" t="s">
        <v>761</v>
      </c>
      <c r="D727" s="2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</row>
    <row r="728" spans="1:18">
      <c r="A728" s="21"/>
      <c r="B728" s="11"/>
      <c r="C728" s="11" t="s">
        <v>289</v>
      </c>
      <c r="D728" s="2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</row>
    <row r="729" spans="1:18">
      <c r="A729" s="21"/>
      <c r="B729" s="11"/>
      <c r="C729" s="11"/>
      <c r="D729" s="2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</row>
    <row r="730" spans="1:18">
      <c r="A730" s="21"/>
      <c r="B730" s="11"/>
      <c r="C730" s="11"/>
      <c r="D730" s="2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</row>
    <row r="731" spans="1:18">
      <c r="A731" s="53" t="s">
        <v>5</v>
      </c>
      <c r="B731" s="53" t="s">
        <v>0</v>
      </c>
      <c r="C731" s="53" t="s">
        <v>1</v>
      </c>
      <c r="D731" s="53" t="s">
        <v>2</v>
      </c>
      <c r="E731" s="53" t="s">
        <v>7</v>
      </c>
      <c r="F731" s="6" t="s">
        <v>3</v>
      </c>
      <c r="G731" s="66" t="s">
        <v>8</v>
      </c>
      <c r="H731" s="67"/>
      <c r="I731" s="68"/>
      <c r="J731" s="66" t="s">
        <v>9</v>
      </c>
      <c r="K731" s="69"/>
      <c r="L731" s="69"/>
      <c r="M731" s="69"/>
      <c r="N731" s="69"/>
      <c r="O731" s="69"/>
      <c r="P731" s="69"/>
      <c r="Q731" s="69"/>
      <c r="R731" s="70"/>
    </row>
    <row r="732" spans="1:18">
      <c r="A732" s="54" t="s">
        <v>6</v>
      </c>
      <c r="B732" s="8"/>
      <c r="C732" s="8"/>
      <c r="D732" s="54"/>
      <c r="E732" s="54" t="s">
        <v>4</v>
      </c>
      <c r="F732" s="54" t="s">
        <v>4</v>
      </c>
      <c r="G732" s="9" t="s">
        <v>10</v>
      </c>
      <c r="H732" s="9" t="s">
        <v>11</v>
      </c>
      <c r="I732" s="9" t="s">
        <v>12</v>
      </c>
      <c r="J732" s="9" t="s">
        <v>13</v>
      </c>
      <c r="K732" s="9" t="s">
        <v>14</v>
      </c>
      <c r="L732" s="9" t="s">
        <v>15</v>
      </c>
      <c r="M732" s="9" t="s">
        <v>16</v>
      </c>
      <c r="N732" s="9" t="s">
        <v>17</v>
      </c>
      <c r="O732" s="9" t="s">
        <v>18</v>
      </c>
      <c r="P732" s="9" t="s">
        <v>19</v>
      </c>
      <c r="Q732" s="9" t="s">
        <v>20</v>
      </c>
      <c r="R732" s="9" t="s">
        <v>21</v>
      </c>
    </row>
    <row r="733" spans="1:18">
      <c r="A733" s="21">
        <v>2</v>
      </c>
      <c r="B733" s="1" t="s">
        <v>623</v>
      </c>
      <c r="C733" s="11" t="s">
        <v>624</v>
      </c>
      <c r="D733" s="24">
        <v>40000</v>
      </c>
      <c r="E733" s="21" t="s">
        <v>132</v>
      </c>
      <c r="F733" s="21" t="s">
        <v>169</v>
      </c>
      <c r="G733" s="11"/>
      <c r="H733" s="11"/>
      <c r="I733" s="11"/>
      <c r="J733" s="11"/>
      <c r="K733" s="11"/>
      <c r="L733" s="11"/>
      <c r="M733" s="10"/>
      <c r="N733" s="10"/>
      <c r="O733" s="10"/>
      <c r="P733" s="10"/>
      <c r="Q733" s="10"/>
      <c r="R733" s="10"/>
    </row>
    <row r="734" spans="1:18">
      <c r="A734" s="21"/>
      <c r="B734" s="11"/>
      <c r="C734" s="11" t="s">
        <v>593</v>
      </c>
      <c r="D734" s="21"/>
      <c r="E734" s="21" t="s">
        <v>415</v>
      </c>
      <c r="F734" s="21" t="s">
        <v>170</v>
      </c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</row>
    <row r="735" spans="1:18">
      <c r="A735" s="21"/>
      <c r="B735" s="11"/>
      <c r="C735" s="11" t="s">
        <v>594</v>
      </c>
      <c r="D735" s="21"/>
      <c r="E735" s="21" t="s">
        <v>117</v>
      </c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</row>
    <row r="736" spans="1:18">
      <c r="A736" s="21"/>
      <c r="B736" s="11"/>
      <c r="C736" s="11" t="s">
        <v>420</v>
      </c>
      <c r="D736" s="2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</row>
    <row r="737" spans="1:18">
      <c r="A737" s="21"/>
      <c r="B737" s="11"/>
      <c r="C737" s="12"/>
      <c r="D737" s="23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</row>
    <row r="738" spans="1:18">
      <c r="A738" s="21"/>
      <c r="B738" s="11"/>
      <c r="C738" s="11" t="s">
        <v>762</v>
      </c>
      <c r="D738" s="24">
        <v>80000</v>
      </c>
      <c r="E738" s="21" t="s">
        <v>132</v>
      </c>
      <c r="F738" s="21" t="s">
        <v>89</v>
      </c>
      <c r="G738" s="11"/>
      <c r="H738" s="11"/>
      <c r="I738" s="11"/>
      <c r="J738" s="11"/>
      <c r="K738" s="11"/>
      <c r="L738" s="11"/>
      <c r="M738" s="10"/>
      <c r="N738" s="10"/>
      <c r="O738" s="10"/>
      <c r="P738" s="10"/>
      <c r="Q738" s="10"/>
      <c r="R738" s="10"/>
    </row>
    <row r="739" spans="1:18">
      <c r="A739" s="21"/>
      <c r="B739" s="11"/>
      <c r="C739" s="11" t="s">
        <v>763</v>
      </c>
      <c r="D739" s="21"/>
      <c r="E739" s="21" t="s">
        <v>415</v>
      </c>
      <c r="F739" s="2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</row>
    <row r="740" spans="1:18">
      <c r="A740" s="21"/>
      <c r="B740" s="11"/>
      <c r="C740" s="11" t="s">
        <v>764</v>
      </c>
      <c r="D740" s="21"/>
      <c r="E740" s="21" t="s">
        <v>117</v>
      </c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</row>
    <row r="741" spans="1:18">
      <c r="A741" s="21"/>
      <c r="B741" s="11"/>
      <c r="C741" s="11" t="s">
        <v>765</v>
      </c>
      <c r="D741" s="2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</row>
    <row r="742" spans="1:18">
      <c r="A742" s="21"/>
      <c r="B742" s="11"/>
      <c r="C742" s="11" t="s">
        <v>292</v>
      </c>
      <c r="D742" s="2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</row>
    <row r="743" spans="1:18">
      <c r="A743" s="23"/>
      <c r="B743" s="12"/>
      <c r="C743" s="12"/>
      <c r="D743" s="23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</row>
    <row r="744" spans="1:18">
      <c r="A744" s="21">
        <v>3</v>
      </c>
      <c r="B744" s="11" t="s">
        <v>768</v>
      </c>
      <c r="C744" s="11" t="s">
        <v>769</v>
      </c>
      <c r="D744" s="24">
        <v>5000</v>
      </c>
      <c r="E744" s="21" t="s">
        <v>132</v>
      </c>
      <c r="F744" s="21" t="s">
        <v>89</v>
      </c>
      <c r="G744" s="11"/>
      <c r="H744" s="11"/>
      <c r="I744" s="11"/>
      <c r="J744" s="11"/>
      <c r="K744" s="11"/>
      <c r="L744" s="11"/>
      <c r="M744" s="10"/>
      <c r="N744" s="10"/>
      <c r="O744" s="10"/>
      <c r="P744" s="10"/>
      <c r="Q744" s="10"/>
      <c r="R744" s="10"/>
    </row>
    <row r="745" spans="1:18">
      <c r="A745" s="21"/>
      <c r="B745" s="11"/>
      <c r="C745" s="11" t="s">
        <v>770</v>
      </c>
      <c r="D745" s="21"/>
      <c r="E745" s="21" t="s">
        <v>415</v>
      </c>
      <c r="F745" s="2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</row>
    <row r="746" spans="1:18">
      <c r="A746" s="21"/>
      <c r="B746" s="11"/>
      <c r="C746" s="11" t="s">
        <v>771</v>
      </c>
      <c r="D746" s="21"/>
      <c r="E746" s="21" t="s">
        <v>117</v>
      </c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</row>
    <row r="747" spans="1:18">
      <c r="A747" s="21"/>
      <c r="B747" s="11"/>
      <c r="C747" s="11" t="s">
        <v>289</v>
      </c>
      <c r="D747" s="2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</row>
    <row r="748" spans="1:18">
      <c r="A748" s="23"/>
      <c r="B748" s="12"/>
      <c r="C748" s="12"/>
      <c r="D748" s="23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</row>
    <row r="749" spans="1:18">
      <c r="A749" s="19">
        <v>4</v>
      </c>
      <c r="B749" s="10" t="s">
        <v>625</v>
      </c>
      <c r="C749" s="10" t="s">
        <v>626</v>
      </c>
      <c r="D749" s="20">
        <v>30000</v>
      </c>
      <c r="E749" s="19" t="s">
        <v>132</v>
      </c>
      <c r="F749" s="19" t="s">
        <v>169</v>
      </c>
      <c r="G749" s="11"/>
      <c r="H749" s="11"/>
      <c r="I749" s="11"/>
      <c r="J749" s="11"/>
      <c r="K749" s="11"/>
      <c r="L749" s="11"/>
      <c r="M749" s="10"/>
      <c r="N749" s="10"/>
      <c r="O749" s="10"/>
      <c r="P749" s="10"/>
      <c r="Q749" s="10"/>
      <c r="R749" s="10"/>
    </row>
    <row r="750" spans="1:18">
      <c r="A750" s="21"/>
      <c r="B750" s="11"/>
      <c r="C750" s="11" t="s">
        <v>442</v>
      </c>
      <c r="D750" s="21"/>
      <c r="E750" s="21" t="s">
        <v>415</v>
      </c>
      <c r="F750" s="21" t="s">
        <v>170</v>
      </c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</row>
    <row r="751" spans="1:18">
      <c r="A751" s="21"/>
      <c r="B751" s="11"/>
      <c r="C751" s="11" t="s">
        <v>443</v>
      </c>
      <c r="D751" s="21"/>
      <c r="E751" s="21" t="s">
        <v>117</v>
      </c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</row>
    <row r="752" spans="1:18">
      <c r="A752" s="21"/>
      <c r="B752" s="11"/>
      <c r="C752" s="11" t="s">
        <v>430</v>
      </c>
      <c r="D752" s="2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</row>
    <row r="753" spans="1:18" s="56" customFormat="1">
      <c r="A753" s="23"/>
      <c r="B753" s="12"/>
      <c r="C753" s="12"/>
      <c r="D753" s="23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</row>
    <row r="754" spans="1:18">
      <c r="A754" s="38" t="s">
        <v>5</v>
      </c>
      <c r="B754" s="38" t="s">
        <v>0</v>
      </c>
      <c r="C754" s="38" t="s">
        <v>1</v>
      </c>
      <c r="D754" s="38" t="s">
        <v>2</v>
      </c>
      <c r="E754" s="38" t="s">
        <v>7</v>
      </c>
      <c r="F754" s="65" t="s">
        <v>3</v>
      </c>
      <c r="G754" s="71" t="s">
        <v>8</v>
      </c>
      <c r="H754" s="72"/>
      <c r="I754" s="73"/>
      <c r="J754" s="71" t="s">
        <v>9</v>
      </c>
      <c r="K754" s="74"/>
      <c r="L754" s="74"/>
      <c r="M754" s="74"/>
      <c r="N754" s="74"/>
      <c r="O754" s="74"/>
      <c r="P754" s="74"/>
      <c r="Q754" s="74"/>
      <c r="R754" s="75"/>
    </row>
    <row r="755" spans="1:18">
      <c r="A755" s="54" t="s">
        <v>6</v>
      </c>
      <c r="B755" s="8"/>
      <c r="C755" s="8"/>
      <c r="D755" s="54"/>
      <c r="E755" s="54" t="s">
        <v>4</v>
      </c>
      <c r="F755" s="54" t="s">
        <v>4</v>
      </c>
      <c r="G755" s="9" t="s">
        <v>10</v>
      </c>
      <c r="H755" s="9" t="s">
        <v>11</v>
      </c>
      <c r="I755" s="9" t="s">
        <v>12</v>
      </c>
      <c r="J755" s="9" t="s">
        <v>13</v>
      </c>
      <c r="K755" s="9" t="s">
        <v>14</v>
      </c>
      <c r="L755" s="9" t="s">
        <v>15</v>
      </c>
      <c r="M755" s="9" t="s">
        <v>16</v>
      </c>
      <c r="N755" s="9" t="s">
        <v>17</v>
      </c>
      <c r="O755" s="9" t="s">
        <v>18</v>
      </c>
      <c r="P755" s="9" t="s">
        <v>19</v>
      </c>
      <c r="Q755" s="9" t="s">
        <v>20</v>
      </c>
      <c r="R755" s="9" t="s">
        <v>21</v>
      </c>
    </row>
    <row r="756" spans="1:18">
      <c r="A756" s="21">
        <v>5</v>
      </c>
      <c r="B756" s="11" t="s">
        <v>627</v>
      </c>
      <c r="C756" s="1" t="s">
        <v>628</v>
      </c>
      <c r="D756" s="20">
        <v>80000</v>
      </c>
      <c r="E756" s="21" t="s">
        <v>132</v>
      </c>
      <c r="F756" s="21" t="s">
        <v>169</v>
      </c>
      <c r="G756" s="11"/>
      <c r="H756" s="11"/>
      <c r="I756" s="11"/>
      <c r="J756" s="11"/>
      <c r="K756" s="11"/>
      <c r="L756" s="11"/>
      <c r="M756" s="10"/>
      <c r="N756" s="10"/>
      <c r="O756" s="10"/>
      <c r="P756" s="10"/>
      <c r="Q756" s="10"/>
      <c r="R756" s="10"/>
    </row>
    <row r="757" spans="1:18">
      <c r="A757" s="21"/>
      <c r="B757" s="11"/>
      <c r="C757" s="1" t="s">
        <v>629</v>
      </c>
      <c r="D757" s="21"/>
      <c r="E757" s="21" t="s">
        <v>415</v>
      </c>
      <c r="F757" s="21" t="s">
        <v>170</v>
      </c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</row>
    <row r="758" spans="1:18">
      <c r="A758" s="21"/>
      <c r="B758" s="11"/>
      <c r="C758" s="11" t="s">
        <v>430</v>
      </c>
      <c r="D758" s="21"/>
      <c r="E758" s="21" t="s">
        <v>117</v>
      </c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</row>
    <row r="759" spans="1:18">
      <c r="A759" s="23"/>
      <c r="B759" s="12"/>
      <c r="C759" s="12"/>
      <c r="D759" s="23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</row>
    <row r="760" spans="1:18">
      <c r="A760" s="21">
        <v>6</v>
      </c>
      <c r="B760" s="11" t="s">
        <v>630</v>
      </c>
      <c r="C760" s="11" t="s">
        <v>631</v>
      </c>
      <c r="D760" s="24">
        <v>150000</v>
      </c>
      <c r="E760" s="21" t="s">
        <v>132</v>
      </c>
      <c r="F760" s="21" t="s">
        <v>169</v>
      </c>
      <c r="G760" s="11"/>
      <c r="H760" s="11"/>
      <c r="I760" s="11"/>
      <c r="J760" s="11"/>
      <c r="K760" s="11"/>
      <c r="L760" s="11"/>
      <c r="M760" s="10"/>
      <c r="N760" s="10"/>
      <c r="O760" s="10"/>
      <c r="P760" s="10"/>
      <c r="Q760" s="10"/>
      <c r="R760" s="10"/>
    </row>
    <row r="761" spans="1:18">
      <c r="A761" s="21"/>
      <c r="B761" s="11"/>
      <c r="C761" s="11" t="s">
        <v>632</v>
      </c>
      <c r="D761" s="21"/>
      <c r="E761" s="21" t="s">
        <v>415</v>
      </c>
      <c r="F761" s="21" t="s">
        <v>170</v>
      </c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</row>
    <row r="762" spans="1:18">
      <c r="A762" s="21"/>
      <c r="B762" s="11"/>
      <c r="C762" s="11" t="s">
        <v>633</v>
      </c>
      <c r="D762" s="21"/>
      <c r="E762" s="21" t="s">
        <v>117</v>
      </c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</row>
    <row r="763" spans="1:18">
      <c r="A763" s="21"/>
      <c r="B763" s="11"/>
      <c r="C763" s="11" t="s">
        <v>634</v>
      </c>
      <c r="D763" s="2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</row>
    <row r="764" spans="1:18">
      <c r="A764" s="21"/>
      <c r="B764" s="11"/>
      <c r="C764" s="11" t="s">
        <v>635</v>
      </c>
      <c r="D764" s="2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</row>
    <row r="765" spans="1:18">
      <c r="A765" s="21"/>
      <c r="B765" s="11"/>
      <c r="C765" s="11" t="s">
        <v>636</v>
      </c>
      <c r="D765" s="2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</row>
    <row r="766" spans="1:18">
      <c r="A766" s="21"/>
      <c r="B766" s="11"/>
      <c r="C766" s="11" t="s">
        <v>637</v>
      </c>
      <c r="D766" s="2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</row>
    <row r="767" spans="1:18">
      <c r="A767" s="21"/>
      <c r="B767" s="11"/>
      <c r="C767" s="11" t="s">
        <v>492</v>
      </c>
      <c r="D767" s="2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</row>
    <row r="768" spans="1:18">
      <c r="A768" s="21"/>
      <c r="B768" s="11"/>
      <c r="C768" s="12"/>
      <c r="D768" s="23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</row>
    <row r="769" spans="1:18">
      <c r="A769" s="21"/>
      <c r="B769" s="11"/>
      <c r="C769" s="11" t="s">
        <v>631</v>
      </c>
      <c r="D769" s="24">
        <v>500000</v>
      </c>
      <c r="E769" s="21" t="s">
        <v>132</v>
      </c>
      <c r="F769" s="21" t="s">
        <v>89</v>
      </c>
      <c r="G769" s="11"/>
      <c r="H769" s="11"/>
      <c r="I769" s="11"/>
      <c r="J769" s="11"/>
      <c r="K769" s="11"/>
      <c r="L769" s="11"/>
      <c r="M769" s="10"/>
      <c r="N769" s="10"/>
      <c r="O769" s="10"/>
      <c r="P769" s="10"/>
      <c r="Q769" s="10"/>
      <c r="R769" s="10"/>
    </row>
    <row r="770" spans="1:18">
      <c r="A770" s="21"/>
      <c r="B770" s="11"/>
      <c r="C770" s="11" t="s">
        <v>766</v>
      </c>
      <c r="D770" s="21"/>
      <c r="E770" s="21" t="s">
        <v>415</v>
      </c>
      <c r="F770" s="2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</row>
    <row r="771" spans="1:18">
      <c r="A771" s="21"/>
      <c r="B771" s="11"/>
      <c r="C771" s="11" t="s">
        <v>767</v>
      </c>
      <c r="D771" s="21"/>
      <c r="E771" s="21" t="s">
        <v>117</v>
      </c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</row>
    <row r="772" spans="1:18">
      <c r="A772" s="21"/>
      <c r="B772" s="11"/>
      <c r="C772" s="11" t="s">
        <v>538</v>
      </c>
      <c r="D772" s="2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</row>
    <row r="773" spans="1:18">
      <c r="A773" s="21"/>
      <c r="B773" s="11"/>
      <c r="C773" s="11" t="s">
        <v>539</v>
      </c>
      <c r="D773" s="2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</row>
    <row r="774" spans="1:18">
      <c r="A774" s="21"/>
      <c r="B774" s="11"/>
      <c r="C774" s="27" t="s">
        <v>858</v>
      </c>
      <c r="D774" s="2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</row>
    <row r="775" spans="1:18">
      <c r="A775" s="21"/>
      <c r="B775" s="11"/>
      <c r="C775" s="27" t="s">
        <v>859</v>
      </c>
      <c r="D775" s="2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</row>
    <row r="776" spans="1:18" s="56" customFormat="1">
      <c r="A776" s="23"/>
      <c r="B776" s="12"/>
      <c r="C776" s="64" t="s">
        <v>292</v>
      </c>
      <c r="D776" s="23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</row>
    <row r="777" spans="1:18">
      <c r="A777" s="38" t="s">
        <v>5</v>
      </c>
      <c r="B777" s="38" t="s">
        <v>0</v>
      </c>
      <c r="C777" s="38" t="s">
        <v>1</v>
      </c>
      <c r="D777" s="38" t="s">
        <v>2</v>
      </c>
      <c r="E777" s="38" t="s">
        <v>7</v>
      </c>
      <c r="F777" s="65" t="s">
        <v>3</v>
      </c>
      <c r="G777" s="71" t="s">
        <v>8</v>
      </c>
      <c r="H777" s="72"/>
      <c r="I777" s="73"/>
      <c r="J777" s="71" t="s">
        <v>9</v>
      </c>
      <c r="K777" s="74"/>
      <c r="L777" s="74"/>
      <c r="M777" s="74"/>
      <c r="N777" s="74"/>
      <c r="O777" s="74"/>
      <c r="P777" s="74"/>
      <c r="Q777" s="74"/>
      <c r="R777" s="75"/>
    </row>
    <row r="778" spans="1:18">
      <c r="A778" s="54" t="s">
        <v>6</v>
      </c>
      <c r="B778" s="8"/>
      <c r="C778" s="8"/>
      <c r="D778" s="54"/>
      <c r="E778" s="54" t="s">
        <v>4</v>
      </c>
      <c r="F778" s="54" t="s">
        <v>4</v>
      </c>
      <c r="G778" s="9" t="s">
        <v>10</v>
      </c>
      <c r="H778" s="9" t="s">
        <v>11</v>
      </c>
      <c r="I778" s="9" t="s">
        <v>12</v>
      </c>
      <c r="J778" s="9" t="s">
        <v>13</v>
      </c>
      <c r="K778" s="9" t="s">
        <v>14</v>
      </c>
      <c r="L778" s="9" t="s">
        <v>15</v>
      </c>
      <c r="M778" s="9" t="s">
        <v>16</v>
      </c>
      <c r="N778" s="9" t="s">
        <v>17</v>
      </c>
      <c r="O778" s="9" t="s">
        <v>18</v>
      </c>
      <c r="P778" s="9" t="s">
        <v>19</v>
      </c>
      <c r="Q778" s="9" t="s">
        <v>20</v>
      </c>
      <c r="R778" s="9" t="s">
        <v>21</v>
      </c>
    </row>
    <row r="779" spans="1:18">
      <c r="A779" s="19">
        <v>7</v>
      </c>
      <c r="B779" s="10" t="s">
        <v>638</v>
      </c>
      <c r="C779" s="10" t="s">
        <v>639</v>
      </c>
      <c r="D779" s="20">
        <v>10000</v>
      </c>
      <c r="E779" s="19" t="s">
        <v>132</v>
      </c>
      <c r="F779" s="19" t="s">
        <v>169</v>
      </c>
      <c r="G779" s="11"/>
      <c r="H779" s="11"/>
      <c r="I779" s="11"/>
      <c r="J779" s="11"/>
      <c r="K779" s="11"/>
      <c r="L779" s="11"/>
      <c r="M779" s="10"/>
      <c r="N779" s="10"/>
      <c r="O779" s="10"/>
      <c r="P779" s="10"/>
      <c r="Q779" s="10"/>
      <c r="R779" s="10"/>
    </row>
    <row r="780" spans="1:18">
      <c r="A780" s="21"/>
      <c r="B780" s="11"/>
      <c r="C780" s="11" t="s">
        <v>445</v>
      </c>
      <c r="D780" s="21"/>
      <c r="E780" s="21" t="s">
        <v>415</v>
      </c>
      <c r="F780" s="21" t="s">
        <v>170</v>
      </c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</row>
    <row r="781" spans="1:18">
      <c r="A781" s="21"/>
      <c r="B781" s="11"/>
      <c r="C781" s="11" t="s">
        <v>446</v>
      </c>
      <c r="D781" s="21"/>
      <c r="E781" s="21" t="s">
        <v>117</v>
      </c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</row>
    <row r="782" spans="1:18">
      <c r="A782" s="21"/>
      <c r="B782" s="11"/>
      <c r="C782" s="11" t="s">
        <v>447</v>
      </c>
      <c r="D782" s="2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</row>
    <row r="783" spans="1:18">
      <c r="A783" s="21"/>
      <c r="B783" s="11"/>
      <c r="C783" s="11" t="s">
        <v>448</v>
      </c>
      <c r="D783" s="2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</row>
    <row r="784" spans="1:18">
      <c r="A784" s="21"/>
      <c r="B784" s="11"/>
      <c r="C784" s="11" t="s">
        <v>449</v>
      </c>
      <c r="D784" s="2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</row>
    <row r="785" spans="1:18">
      <c r="A785" s="21"/>
      <c r="B785" s="11"/>
      <c r="C785" s="11" t="s">
        <v>450</v>
      </c>
      <c r="D785" s="2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</row>
    <row r="786" spans="1:18">
      <c r="A786" s="21"/>
      <c r="B786" s="11"/>
      <c r="C786" s="11" t="s">
        <v>451</v>
      </c>
      <c r="D786" s="2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</row>
    <row r="787" spans="1:18">
      <c r="A787" s="23"/>
      <c r="B787" s="12"/>
      <c r="C787" s="12"/>
      <c r="D787" s="23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</row>
    <row r="788" spans="1:18">
      <c r="A788" s="21">
        <v>8</v>
      </c>
      <c r="B788" s="11" t="s">
        <v>640</v>
      </c>
      <c r="C788" s="11" t="s">
        <v>641</v>
      </c>
      <c r="D788" s="24">
        <v>30000</v>
      </c>
      <c r="E788" s="21" t="s">
        <v>132</v>
      </c>
      <c r="F788" s="21" t="s">
        <v>169</v>
      </c>
      <c r="G788" s="11"/>
      <c r="H788" s="11"/>
      <c r="I788" s="11"/>
      <c r="J788" s="11"/>
      <c r="K788" s="11"/>
      <c r="L788" s="11"/>
      <c r="M788" s="10"/>
      <c r="N788" s="10"/>
      <c r="O788" s="10"/>
      <c r="P788" s="10"/>
      <c r="Q788" s="10"/>
      <c r="R788" s="10"/>
    </row>
    <row r="789" spans="1:18">
      <c r="A789" s="21"/>
      <c r="B789" s="11"/>
      <c r="C789" s="11" t="s">
        <v>452</v>
      </c>
      <c r="D789" s="21"/>
      <c r="E789" s="21" t="s">
        <v>415</v>
      </c>
      <c r="F789" s="21" t="s">
        <v>170</v>
      </c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</row>
    <row r="790" spans="1:18">
      <c r="A790" s="21"/>
      <c r="B790" s="11"/>
      <c r="C790" s="11" t="s">
        <v>453</v>
      </c>
      <c r="D790" s="21"/>
      <c r="E790" s="21" t="s">
        <v>117</v>
      </c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</row>
    <row r="791" spans="1:18">
      <c r="A791" s="21"/>
      <c r="B791" s="11"/>
      <c r="C791" s="11" t="s">
        <v>454</v>
      </c>
      <c r="D791" s="2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</row>
    <row r="792" spans="1:18">
      <c r="A792" s="21"/>
      <c r="B792" s="11"/>
      <c r="C792" s="11" t="s">
        <v>282</v>
      </c>
      <c r="D792" s="2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</row>
    <row r="793" spans="1:18">
      <c r="A793" s="21"/>
      <c r="B793" s="11"/>
      <c r="C793" s="12"/>
      <c r="D793" s="23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</row>
    <row r="794" spans="1:18">
      <c r="A794" s="21"/>
      <c r="B794" s="11"/>
      <c r="C794" s="11" t="s">
        <v>536</v>
      </c>
      <c r="D794" s="24">
        <v>20000</v>
      </c>
      <c r="E794" s="21" t="s">
        <v>132</v>
      </c>
      <c r="F794" s="21" t="s">
        <v>533</v>
      </c>
      <c r="G794" s="11"/>
      <c r="H794" s="11"/>
      <c r="I794" s="11"/>
      <c r="J794" s="11"/>
      <c r="K794" s="11"/>
      <c r="L794" s="11"/>
      <c r="M794" s="10"/>
      <c r="N794" s="10"/>
      <c r="O794" s="10"/>
      <c r="P794" s="10"/>
      <c r="Q794" s="10"/>
      <c r="R794" s="10"/>
    </row>
    <row r="795" spans="1:18">
      <c r="A795" s="21"/>
      <c r="B795" s="11"/>
      <c r="C795" s="11" t="s">
        <v>534</v>
      </c>
      <c r="D795" s="21"/>
      <c r="E795" s="21" t="s">
        <v>415</v>
      </c>
      <c r="F795" s="2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</row>
    <row r="796" spans="1:18">
      <c r="A796" s="21"/>
      <c r="B796" s="11"/>
      <c r="C796" s="11" t="s">
        <v>535</v>
      </c>
      <c r="D796" s="21"/>
      <c r="E796" s="21" t="s">
        <v>117</v>
      </c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</row>
    <row r="797" spans="1:18">
      <c r="A797" s="21"/>
      <c r="B797" s="11"/>
      <c r="C797" s="11" t="s">
        <v>420</v>
      </c>
      <c r="D797" s="2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</row>
    <row r="798" spans="1:18">
      <c r="A798" s="21"/>
      <c r="B798" s="11"/>
      <c r="C798" s="11"/>
      <c r="D798" s="2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</row>
    <row r="799" spans="1:18">
      <c r="A799" s="21"/>
      <c r="B799" s="11"/>
      <c r="C799" s="11"/>
      <c r="D799" s="2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</row>
    <row r="800" spans="1:18">
      <c r="A800" s="53" t="s">
        <v>5</v>
      </c>
      <c r="B800" s="53" t="s">
        <v>0</v>
      </c>
      <c r="C800" s="53" t="s">
        <v>1</v>
      </c>
      <c r="D800" s="53" t="s">
        <v>2</v>
      </c>
      <c r="E800" s="53" t="s">
        <v>7</v>
      </c>
      <c r="F800" s="6" t="s">
        <v>3</v>
      </c>
      <c r="G800" s="66" t="s">
        <v>8</v>
      </c>
      <c r="H800" s="67"/>
      <c r="I800" s="68"/>
      <c r="J800" s="66" t="s">
        <v>9</v>
      </c>
      <c r="K800" s="69"/>
      <c r="L800" s="69"/>
      <c r="M800" s="69"/>
      <c r="N800" s="69"/>
      <c r="O800" s="69"/>
      <c r="P800" s="69"/>
      <c r="Q800" s="69"/>
      <c r="R800" s="70"/>
    </row>
    <row r="801" spans="1:18">
      <c r="A801" s="54" t="s">
        <v>6</v>
      </c>
      <c r="B801" s="8"/>
      <c r="C801" s="8"/>
      <c r="D801" s="54"/>
      <c r="E801" s="54" t="s">
        <v>4</v>
      </c>
      <c r="F801" s="54" t="s">
        <v>4</v>
      </c>
      <c r="G801" s="9" t="s">
        <v>10</v>
      </c>
      <c r="H801" s="9" t="s">
        <v>11</v>
      </c>
      <c r="I801" s="9" t="s">
        <v>12</v>
      </c>
      <c r="J801" s="9" t="s">
        <v>13</v>
      </c>
      <c r="K801" s="9" t="s">
        <v>14</v>
      </c>
      <c r="L801" s="9" t="s">
        <v>15</v>
      </c>
      <c r="M801" s="9" t="s">
        <v>16</v>
      </c>
      <c r="N801" s="9" t="s">
        <v>17</v>
      </c>
      <c r="O801" s="9" t="s">
        <v>18</v>
      </c>
      <c r="P801" s="9" t="s">
        <v>19</v>
      </c>
      <c r="Q801" s="9" t="s">
        <v>20</v>
      </c>
      <c r="R801" s="9" t="s">
        <v>21</v>
      </c>
    </row>
    <row r="802" spans="1:18">
      <c r="A802" s="21"/>
      <c r="B802" s="11"/>
      <c r="C802" s="11" t="s">
        <v>772</v>
      </c>
      <c r="D802" s="24">
        <v>20000</v>
      </c>
      <c r="E802" s="21" t="s">
        <v>132</v>
      </c>
      <c r="F802" s="21" t="s">
        <v>89</v>
      </c>
      <c r="G802" s="11"/>
      <c r="H802" s="11"/>
      <c r="I802" s="11"/>
      <c r="J802" s="11"/>
      <c r="K802" s="11"/>
      <c r="L802" s="11"/>
      <c r="M802" s="10"/>
      <c r="N802" s="10"/>
      <c r="O802" s="10"/>
      <c r="P802" s="10"/>
      <c r="Q802" s="10"/>
      <c r="R802" s="10"/>
    </row>
    <row r="803" spans="1:18">
      <c r="A803" s="21"/>
      <c r="B803" s="11"/>
      <c r="C803" s="11" t="s">
        <v>534</v>
      </c>
      <c r="D803" s="21"/>
      <c r="E803" s="21" t="s">
        <v>415</v>
      </c>
      <c r="F803" s="2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</row>
    <row r="804" spans="1:18">
      <c r="A804" s="21"/>
      <c r="B804" s="11"/>
      <c r="C804" s="11" t="s">
        <v>773</v>
      </c>
      <c r="D804" s="21"/>
      <c r="E804" s="21" t="s">
        <v>117</v>
      </c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</row>
    <row r="805" spans="1:18">
      <c r="A805" s="21"/>
      <c r="B805" s="11"/>
      <c r="C805" s="11" t="s">
        <v>540</v>
      </c>
      <c r="D805" s="2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</row>
    <row r="806" spans="1:18">
      <c r="A806" s="23"/>
      <c r="B806" s="12"/>
      <c r="C806" s="12"/>
      <c r="D806" s="23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</row>
    <row r="807" spans="1:18">
      <c r="A807" s="21">
        <v>9</v>
      </c>
      <c r="B807" s="11" t="s">
        <v>642</v>
      </c>
      <c r="C807" s="11" t="s">
        <v>643</v>
      </c>
      <c r="D807" s="24">
        <v>3900</v>
      </c>
      <c r="E807" s="21" t="s">
        <v>132</v>
      </c>
      <c r="F807" s="21" t="s">
        <v>169</v>
      </c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</row>
    <row r="808" spans="1:18">
      <c r="A808" s="21"/>
      <c r="B808" s="11"/>
      <c r="C808" s="11" t="s">
        <v>644</v>
      </c>
      <c r="D808" s="21"/>
      <c r="E808" s="21" t="s">
        <v>415</v>
      </c>
      <c r="F808" s="21" t="s">
        <v>170</v>
      </c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</row>
    <row r="809" spans="1:18">
      <c r="A809" s="21"/>
      <c r="B809" s="11"/>
      <c r="C809" s="11" t="s">
        <v>645</v>
      </c>
      <c r="D809" s="21"/>
      <c r="E809" s="21" t="s">
        <v>117</v>
      </c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</row>
    <row r="810" spans="1:18">
      <c r="A810" s="21"/>
      <c r="B810" s="11"/>
      <c r="C810" s="11" t="s">
        <v>455</v>
      </c>
      <c r="D810" s="2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</row>
    <row r="811" spans="1:18">
      <c r="A811" s="21"/>
      <c r="B811" s="11"/>
      <c r="C811" s="11" t="s">
        <v>282</v>
      </c>
      <c r="D811" s="2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</row>
    <row r="812" spans="1:18">
      <c r="A812" s="21"/>
      <c r="B812" s="11"/>
      <c r="C812" s="12"/>
      <c r="D812" s="23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</row>
    <row r="813" spans="1:18">
      <c r="A813" s="21"/>
      <c r="B813" s="11"/>
      <c r="C813" s="11" t="s">
        <v>646</v>
      </c>
      <c r="D813" s="24">
        <v>8700</v>
      </c>
      <c r="E813" s="21" t="s">
        <v>132</v>
      </c>
      <c r="F813" s="21" t="s">
        <v>169</v>
      </c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</row>
    <row r="814" spans="1:18">
      <c r="A814" s="21"/>
      <c r="B814" s="11"/>
      <c r="C814" s="11" t="s">
        <v>456</v>
      </c>
      <c r="D814" s="21"/>
      <c r="E814" s="21" t="s">
        <v>415</v>
      </c>
      <c r="F814" s="21" t="s">
        <v>170</v>
      </c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</row>
    <row r="815" spans="1:18">
      <c r="A815" s="21"/>
      <c r="B815" s="11"/>
      <c r="C815" s="11" t="s">
        <v>457</v>
      </c>
      <c r="D815" s="21"/>
      <c r="E815" s="21" t="s">
        <v>117</v>
      </c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</row>
    <row r="816" spans="1:18">
      <c r="A816" s="21"/>
      <c r="B816" s="11"/>
      <c r="C816" s="11" t="s">
        <v>458</v>
      </c>
      <c r="D816" s="2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</row>
    <row r="817" spans="1:18">
      <c r="A817" s="21"/>
      <c r="B817" s="11"/>
      <c r="C817" s="11" t="s">
        <v>430</v>
      </c>
      <c r="D817" s="2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</row>
    <row r="818" spans="1:18">
      <c r="A818" s="21"/>
      <c r="B818" s="11"/>
      <c r="C818" s="12"/>
      <c r="D818" s="23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</row>
    <row r="819" spans="1:18">
      <c r="A819" s="21"/>
      <c r="B819" s="11"/>
      <c r="C819" s="11" t="s">
        <v>647</v>
      </c>
      <c r="D819" s="24">
        <v>7000</v>
      </c>
      <c r="E819" s="21" t="s">
        <v>132</v>
      </c>
      <c r="F819" s="21" t="s">
        <v>169</v>
      </c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</row>
    <row r="820" spans="1:18">
      <c r="A820" s="21"/>
      <c r="B820" s="11"/>
      <c r="C820" s="11" t="s">
        <v>648</v>
      </c>
      <c r="D820" s="21"/>
      <c r="E820" s="21" t="s">
        <v>415</v>
      </c>
      <c r="F820" s="21" t="s">
        <v>170</v>
      </c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</row>
    <row r="821" spans="1:18">
      <c r="A821" s="21"/>
      <c r="B821" s="11"/>
      <c r="C821" s="11" t="s">
        <v>282</v>
      </c>
      <c r="D821" s="21"/>
      <c r="E821" s="21" t="s">
        <v>117</v>
      </c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</row>
    <row r="822" spans="1:18">
      <c r="A822" s="21"/>
      <c r="B822" s="11"/>
      <c r="C822" s="11"/>
      <c r="D822" s="2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</row>
    <row r="823" spans="1:18">
      <c r="A823" s="53" t="s">
        <v>5</v>
      </c>
      <c r="B823" s="53" t="s">
        <v>0</v>
      </c>
      <c r="C823" s="53" t="s">
        <v>1</v>
      </c>
      <c r="D823" s="53" t="s">
        <v>2</v>
      </c>
      <c r="E823" s="53" t="s">
        <v>7</v>
      </c>
      <c r="F823" s="6" t="s">
        <v>3</v>
      </c>
      <c r="G823" s="66" t="s">
        <v>8</v>
      </c>
      <c r="H823" s="67"/>
      <c r="I823" s="68"/>
      <c r="J823" s="66" t="s">
        <v>9</v>
      </c>
      <c r="K823" s="69"/>
      <c r="L823" s="69"/>
      <c r="M823" s="69"/>
      <c r="N823" s="69"/>
      <c r="O823" s="69"/>
      <c r="P823" s="69"/>
      <c r="Q823" s="69"/>
      <c r="R823" s="70"/>
    </row>
    <row r="824" spans="1:18">
      <c r="A824" s="54" t="s">
        <v>6</v>
      </c>
      <c r="B824" s="8"/>
      <c r="C824" s="8"/>
      <c r="D824" s="54"/>
      <c r="E824" s="54" t="s">
        <v>4</v>
      </c>
      <c r="F824" s="54" t="s">
        <v>4</v>
      </c>
      <c r="G824" s="9" t="s">
        <v>10</v>
      </c>
      <c r="H824" s="9" t="s">
        <v>11</v>
      </c>
      <c r="I824" s="9" t="s">
        <v>12</v>
      </c>
      <c r="J824" s="9" t="s">
        <v>13</v>
      </c>
      <c r="K824" s="9" t="s">
        <v>14</v>
      </c>
      <c r="L824" s="9" t="s">
        <v>15</v>
      </c>
      <c r="M824" s="9" t="s">
        <v>16</v>
      </c>
      <c r="N824" s="9" t="s">
        <v>17</v>
      </c>
      <c r="O824" s="9" t="s">
        <v>18</v>
      </c>
      <c r="P824" s="9" t="s">
        <v>19</v>
      </c>
      <c r="Q824" s="9" t="s">
        <v>20</v>
      </c>
      <c r="R824" s="9" t="s">
        <v>21</v>
      </c>
    </row>
    <row r="825" spans="1:18">
      <c r="A825" s="21"/>
      <c r="B825" s="11"/>
      <c r="C825" s="11" t="s">
        <v>649</v>
      </c>
      <c r="D825" s="24">
        <v>7500</v>
      </c>
      <c r="E825" s="21" t="s">
        <v>132</v>
      </c>
      <c r="F825" s="21" t="s">
        <v>169</v>
      </c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</row>
    <row r="826" spans="1:18">
      <c r="A826" s="21"/>
      <c r="B826" s="11"/>
      <c r="C826" s="11" t="s">
        <v>650</v>
      </c>
      <c r="D826" s="21"/>
      <c r="E826" s="21" t="s">
        <v>415</v>
      </c>
      <c r="F826" s="21" t="s">
        <v>170</v>
      </c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</row>
    <row r="827" spans="1:18">
      <c r="A827" s="21"/>
      <c r="B827" s="11"/>
      <c r="C827" s="11" t="s">
        <v>651</v>
      </c>
      <c r="D827" s="21"/>
      <c r="E827" s="21" t="s">
        <v>117</v>
      </c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</row>
    <row r="828" spans="1:18">
      <c r="A828" s="21"/>
      <c r="B828" s="11"/>
      <c r="C828" s="11" t="s">
        <v>652</v>
      </c>
      <c r="D828" s="2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</row>
    <row r="829" spans="1:18">
      <c r="A829" s="21"/>
      <c r="B829" s="11"/>
      <c r="C829" s="11" t="s">
        <v>430</v>
      </c>
      <c r="D829" s="2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</row>
    <row r="830" spans="1:18">
      <c r="A830" s="21"/>
      <c r="B830" s="11"/>
      <c r="C830" s="12"/>
      <c r="D830" s="23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</row>
    <row r="831" spans="1:18">
      <c r="A831" s="21"/>
      <c r="B831" s="11"/>
      <c r="C831" s="11" t="s">
        <v>653</v>
      </c>
      <c r="D831" s="24">
        <v>8000</v>
      </c>
      <c r="E831" s="21" t="s">
        <v>132</v>
      </c>
      <c r="F831" s="21" t="s">
        <v>169</v>
      </c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</row>
    <row r="832" spans="1:18">
      <c r="A832" s="21"/>
      <c r="B832" s="11"/>
      <c r="C832" s="11" t="s">
        <v>654</v>
      </c>
      <c r="D832" s="21"/>
      <c r="E832" s="21" t="s">
        <v>415</v>
      </c>
      <c r="F832" s="21" t="s">
        <v>170</v>
      </c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</row>
    <row r="833" spans="1:18">
      <c r="A833" s="21"/>
      <c r="B833" s="11"/>
      <c r="C833" s="11" t="s">
        <v>655</v>
      </c>
      <c r="D833" s="21"/>
      <c r="E833" s="21" t="s">
        <v>117</v>
      </c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</row>
    <row r="834" spans="1:18">
      <c r="A834" s="21"/>
      <c r="B834" s="11"/>
      <c r="C834" s="11" t="s">
        <v>656</v>
      </c>
      <c r="D834" s="2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</row>
    <row r="835" spans="1:18">
      <c r="A835" s="21"/>
      <c r="B835" s="11"/>
      <c r="C835" s="11" t="s">
        <v>420</v>
      </c>
      <c r="D835" s="2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</row>
    <row r="836" spans="1:18">
      <c r="A836" s="21"/>
      <c r="B836" s="11"/>
      <c r="C836" s="12"/>
      <c r="D836" s="23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</row>
    <row r="837" spans="1:18">
      <c r="A837" s="21"/>
      <c r="B837" s="11"/>
      <c r="C837" s="11" t="s">
        <v>657</v>
      </c>
      <c r="D837" s="24">
        <v>11000</v>
      </c>
      <c r="E837" s="21" t="s">
        <v>132</v>
      </c>
      <c r="F837" s="21" t="s">
        <v>169</v>
      </c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</row>
    <row r="838" spans="1:18">
      <c r="A838" s="21"/>
      <c r="B838" s="11"/>
      <c r="C838" s="11" t="s">
        <v>658</v>
      </c>
      <c r="D838" s="21"/>
      <c r="E838" s="21" t="s">
        <v>415</v>
      </c>
      <c r="F838" s="21" t="s">
        <v>170</v>
      </c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</row>
    <row r="839" spans="1:18">
      <c r="A839" s="21"/>
      <c r="B839" s="11"/>
      <c r="C839" s="11" t="s">
        <v>659</v>
      </c>
      <c r="D839" s="21"/>
      <c r="E839" s="21" t="s">
        <v>117</v>
      </c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</row>
    <row r="840" spans="1:18">
      <c r="A840" s="21"/>
      <c r="B840" s="11"/>
      <c r="C840" s="11" t="s">
        <v>662</v>
      </c>
      <c r="D840" s="2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</row>
    <row r="841" spans="1:18">
      <c r="A841" s="21"/>
      <c r="B841" s="11"/>
      <c r="C841" s="11" t="s">
        <v>459</v>
      </c>
      <c r="D841" s="2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</row>
    <row r="842" spans="1:18">
      <c r="A842" s="21"/>
      <c r="B842" s="11"/>
      <c r="C842" s="11"/>
      <c r="D842" s="2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</row>
    <row r="843" spans="1:18">
      <c r="A843" s="21"/>
      <c r="B843" s="11"/>
      <c r="C843" s="11"/>
      <c r="D843" s="2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</row>
    <row r="844" spans="1:18">
      <c r="A844" s="21"/>
      <c r="B844" s="11"/>
      <c r="C844" s="11"/>
      <c r="D844" s="2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</row>
    <row r="845" spans="1:18">
      <c r="A845" s="21"/>
      <c r="B845" s="11"/>
      <c r="C845" s="11"/>
      <c r="D845" s="2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</row>
    <row r="846" spans="1:18">
      <c r="A846" s="53" t="s">
        <v>5</v>
      </c>
      <c r="B846" s="53" t="s">
        <v>0</v>
      </c>
      <c r="C846" s="53" t="s">
        <v>1</v>
      </c>
      <c r="D846" s="53" t="s">
        <v>2</v>
      </c>
      <c r="E846" s="53" t="s">
        <v>7</v>
      </c>
      <c r="F846" s="6" t="s">
        <v>3</v>
      </c>
      <c r="G846" s="66" t="s">
        <v>8</v>
      </c>
      <c r="H846" s="67"/>
      <c r="I846" s="68"/>
      <c r="J846" s="66" t="s">
        <v>9</v>
      </c>
      <c r="K846" s="69"/>
      <c r="L846" s="69"/>
      <c r="M846" s="69"/>
      <c r="N846" s="69"/>
      <c r="O846" s="69"/>
      <c r="P846" s="69"/>
      <c r="Q846" s="69"/>
      <c r="R846" s="70"/>
    </row>
    <row r="847" spans="1:18">
      <c r="A847" s="54" t="s">
        <v>6</v>
      </c>
      <c r="B847" s="8"/>
      <c r="C847" s="8"/>
      <c r="D847" s="54"/>
      <c r="E847" s="54" t="s">
        <v>4</v>
      </c>
      <c r="F847" s="54" t="s">
        <v>4</v>
      </c>
      <c r="G847" s="9" t="s">
        <v>10</v>
      </c>
      <c r="H847" s="9" t="s">
        <v>11</v>
      </c>
      <c r="I847" s="9" t="s">
        <v>12</v>
      </c>
      <c r="J847" s="9" t="s">
        <v>13</v>
      </c>
      <c r="K847" s="9" t="s">
        <v>14</v>
      </c>
      <c r="L847" s="9" t="s">
        <v>15</v>
      </c>
      <c r="M847" s="9" t="s">
        <v>16</v>
      </c>
      <c r="N847" s="9" t="s">
        <v>17</v>
      </c>
      <c r="O847" s="9" t="s">
        <v>18</v>
      </c>
      <c r="P847" s="9" t="s">
        <v>19</v>
      </c>
      <c r="Q847" s="9" t="s">
        <v>20</v>
      </c>
      <c r="R847" s="9" t="s">
        <v>21</v>
      </c>
    </row>
    <row r="848" spans="1:18">
      <c r="A848" s="21"/>
      <c r="B848" s="11"/>
      <c r="C848" s="11" t="s">
        <v>660</v>
      </c>
      <c r="D848" s="24">
        <v>26000</v>
      </c>
      <c r="E848" s="21" t="s">
        <v>132</v>
      </c>
      <c r="F848" s="21" t="s">
        <v>169</v>
      </c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</row>
    <row r="849" spans="1:18">
      <c r="A849" s="21"/>
      <c r="B849" s="11"/>
      <c r="C849" s="11" t="s">
        <v>661</v>
      </c>
      <c r="D849" s="21"/>
      <c r="E849" s="21" t="s">
        <v>415</v>
      </c>
      <c r="F849" s="21" t="s">
        <v>170</v>
      </c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</row>
    <row r="850" spans="1:18">
      <c r="A850" s="21"/>
      <c r="B850" s="11"/>
      <c r="C850" s="11" t="s">
        <v>663</v>
      </c>
      <c r="D850" s="21"/>
      <c r="E850" s="21" t="s">
        <v>117</v>
      </c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</row>
    <row r="851" spans="1:18">
      <c r="A851" s="21"/>
      <c r="B851" s="11"/>
      <c r="C851" s="11" t="s">
        <v>444</v>
      </c>
      <c r="D851" s="2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</row>
    <row r="852" spans="1:18">
      <c r="A852" s="21"/>
      <c r="B852" s="11"/>
      <c r="C852" s="12"/>
      <c r="D852" s="23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</row>
    <row r="853" spans="1:18">
      <c r="A853" s="21"/>
      <c r="B853" s="11"/>
      <c r="C853" s="11" t="s">
        <v>774</v>
      </c>
      <c r="D853" s="24">
        <v>27000</v>
      </c>
      <c r="E853" s="21" t="s">
        <v>132</v>
      </c>
      <c r="F853" s="21" t="s">
        <v>89</v>
      </c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</row>
    <row r="854" spans="1:18">
      <c r="A854" s="21"/>
      <c r="B854" s="11"/>
      <c r="C854" s="11" t="s">
        <v>775</v>
      </c>
      <c r="D854" s="21"/>
      <c r="E854" s="21" t="s">
        <v>415</v>
      </c>
      <c r="F854" s="2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</row>
    <row r="855" spans="1:18">
      <c r="A855" s="21"/>
      <c r="B855" s="11"/>
      <c r="C855" s="11" t="s">
        <v>776</v>
      </c>
      <c r="D855" s="21"/>
      <c r="E855" s="21" t="s">
        <v>117</v>
      </c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</row>
    <row r="856" spans="1:18">
      <c r="A856" s="21"/>
      <c r="B856" s="11"/>
      <c r="C856" s="11" t="s">
        <v>777</v>
      </c>
      <c r="D856" s="2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</row>
    <row r="857" spans="1:18">
      <c r="A857" s="21"/>
      <c r="B857" s="11"/>
      <c r="C857" s="11" t="s">
        <v>778</v>
      </c>
      <c r="D857" s="2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</row>
    <row r="858" spans="1:18">
      <c r="A858" s="21"/>
      <c r="B858" s="11"/>
      <c r="C858" s="12"/>
      <c r="D858" s="23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</row>
    <row r="859" spans="1:18">
      <c r="A859" s="21"/>
      <c r="B859" s="11"/>
      <c r="C859" s="11" t="s">
        <v>779</v>
      </c>
      <c r="D859" s="24">
        <v>5000</v>
      </c>
      <c r="E859" s="21" t="s">
        <v>132</v>
      </c>
      <c r="F859" s="21" t="s">
        <v>89</v>
      </c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</row>
    <row r="860" spans="1:18">
      <c r="A860" s="21"/>
      <c r="B860" s="11"/>
      <c r="C860" s="11" t="s">
        <v>780</v>
      </c>
      <c r="D860" s="21"/>
      <c r="E860" s="21" t="s">
        <v>415</v>
      </c>
      <c r="F860" s="2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</row>
    <row r="861" spans="1:18">
      <c r="A861" s="21"/>
      <c r="B861" s="11"/>
      <c r="C861" s="11" t="s">
        <v>781</v>
      </c>
      <c r="D861" s="21"/>
      <c r="E861" s="21" t="s">
        <v>117</v>
      </c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</row>
    <row r="862" spans="1:18">
      <c r="A862" s="21"/>
      <c r="B862" s="11"/>
      <c r="C862" s="11" t="s">
        <v>782</v>
      </c>
      <c r="D862" s="2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</row>
    <row r="863" spans="1:18">
      <c r="A863" s="21"/>
      <c r="B863" s="11"/>
      <c r="C863" s="11" t="s">
        <v>292</v>
      </c>
      <c r="D863" s="2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</row>
    <row r="864" spans="1:18">
      <c r="A864" s="21"/>
      <c r="B864" s="11"/>
      <c r="C864" s="11"/>
      <c r="D864" s="2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</row>
    <row r="865" spans="1:18">
      <c r="A865" s="21"/>
      <c r="B865" s="11"/>
      <c r="C865" s="11"/>
      <c r="D865" s="2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</row>
    <row r="866" spans="1:18">
      <c r="A866" s="21"/>
      <c r="B866" s="11"/>
      <c r="C866" s="11"/>
      <c r="D866" s="2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</row>
    <row r="867" spans="1:18">
      <c r="A867" s="21"/>
      <c r="B867" s="11"/>
      <c r="C867" s="11"/>
      <c r="D867" s="2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</row>
    <row r="868" spans="1:18">
      <c r="A868" s="21"/>
      <c r="B868" s="11"/>
      <c r="C868" s="11"/>
      <c r="D868" s="2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</row>
    <row r="869" spans="1:18">
      <c r="A869" s="53" t="s">
        <v>5</v>
      </c>
      <c r="B869" s="53" t="s">
        <v>0</v>
      </c>
      <c r="C869" s="53" t="s">
        <v>1</v>
      </c>
      <c r="D869" s="53" t="s">
        <v>2</v>
      </c>
      <c r="E869" s="53" t="s">
        <v>7</v>
      </c>
      <c r="F869" s="6" t="s">
        <v>3</v>
      </c>
      <c r="G869" s="66" t="s">
        <v>8</v>
      </c>
      <c r="H869" s="67"/>
      <c r="I869" s="68"/>
      <c r="J869" s="66" t="s">
        <v>9</v>
      </c>
      <c r="K869" s="69"/>
      <c r="L869" s="69"/>
      <c r="M869" s="69"/>
      <c r="N869" s="69"/>
      <c r="O869" s="69"/>
      <c r="P869" s="69"/>
      <c r="Q869" s="69"/>
      <c r="R869" s="70"/>
    </row>
    <row r="870" spans="1:18">
      <c r="A870" s="54" t="s">
        <v>6</v>
      </c>
      <c r="B870" s="8"/>
      <c r="C870" s="8"/>
      <c r="D870" s="54"/>
      <c r="E870" s="54" t="s">
        <v>4</v>
      </c>
      <c r="F870" s="54" t="s">
        <v>4</v>
      </c>
      <c r="G870" s="9" t="s">
        <v>10</v>
      </c>
      <c r="H870" s="9" t="s">
        <v>11</v>
      </c>
      <c r="I870" s="9" t="s">
        <v>12</v>
      </c>
      <c r="J870" s="9" t="s">
        <v>13</v>
      </c>
      <c r="K870" s="9" t="s">
        <v>14</v>
      </c>
      <c r="L870" s="9" t="s">
        <v>15</v>
      </c>
      <c r="M870" s="9" t="s">
        <v>16</v>
      </c>
      <c r="N870" s="9" t="s">
        <v>17</v>
      </c>
      <c r="O870" s="9" t="s">
        <v>18</v>
      </c>
      <c r="P870" s="9" t="s">
        <v>19</v>
      </c>
      <c r="Q870" s="9" t="s">
        <v>20</v>
      </c>
      <c r="R870" s="9" t="s">
        <v>21</v>
      </c>
    </row>
    <row r="871" spans="1:18">
      <c r="A871" s="21"/>
      <c r="B871" s="11"/>
      <c r="C871" s="11" t="s">
        <v>783</v>
      </c>
      <c r="D871" s="24">
        <v>15000</v>
      </c>
      <c r="E871" s="21" t="s">
        <v>132</v>
      </c>
      <c r="F871" s="21" t="s">
        <v>89</v>
      </c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</row>
    <row r="872" spans="1:18">
      <c r="A872" s="21"/>
      <c r="B872" s="11"/>
      <c r="C872" s="11" t="s">
        <v>592</v>
      </c>
      <c r="D872" s="21"/>
      <c r="E872" s="21" t="s">
        <v>415</v>
      </c>
      <c r="F872" s="2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</row>
    <row r="873" spans="1:18">
      <c r="A873" s="21"/>
      <c r="B873" s="11"/>
      <c r="C873" s="11" t="s">
        <v>784</v>
      </c>
      <c r="D873" s="21"/>
      <c r="E873" s="21" t="s">
        <v>117</v>
      </c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</row>
    <row r="874" spans="1:18">
      <c r="A874" s="21"/>
      <c r="B874" s="11"/>
      <c r="C874" s="11" t="s">
        <v>785</v>
      </c>
      <c r="D874" s="2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</row>
    <row r="875" spans="1:18">
      <c r="A875" s="21"/>
      <c r="B875" s="11"/>
      <c r="C875" s="11" t="s">
        <v>786</v>
      </c>
      <c r="D875" s="2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</row>
    <row r="876" spans="1:18">
      <c r="A876" s="21"/>
      <c r="B876" s="11"/>
      <c r="C876" s="11" t="s">
        <v>540</v>
      </c>
      <c r="D876" s="2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</row>
    <row r="877" spans="1:18">
      <c r="A877" s="23"/>
      <c r="B877" s="12"/>
      <c r="C877" s="12"/>
      <c r="D877" s="23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</row>
    <row r="878" spans="1:18">
      <c r="A878" s="21">
        <v>10</v>
      </c>
      <c r="B878" s="11" t="s">
        <v>664</v>
      </c>
      <c r="C878" s="11" t="s">
        <v>665</v>
      </c>
      <c r="D878" s="21" t="s">
        <v>466</v>
      </c>
      <c r="E878" s="21" t="s">
        <v>132</v>
      </c>
      <c r="F878" s="21" t="s">
        <v>169</v>
      </c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</row>
    <row r="879" spans="1:18">
      <c r="A879" s="21"/>
      <c r="B879" s="11"/>
      <c r="C879" s="11" t="s">
        <v>666</v>
      </c>
      <c r="D879" s="21"/>
      <c r="E879" s="21" t="s">
        <v>415</v>
      </c>
      <c r="F879" s="21" t="s">
        <v>170</v>
      </c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</row>
    <row r="880" spans="1:18">
      <c r="A880" s="21"/>
      <c r="B880" s="11"/>
      <c r="C880" s="11" t="s">
        <v>667</v>
      </c>
      <c r="D880" s="21"/>
      <c r="E880" s="21" t="s">
        <v>117</v>
      </c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</row>
    <row r="881" spans="1:18">
      <c r="A881" s="21"/>
      <c r="B881" s="11"/>
      <c r="C881" s="27" t="s">
        <v>668</v>
      </c>
      <c r="D881" s="2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</row>
    <row r="882" spans="1:18">
      <c r="A882" s="21"/>
      <c r="B882" s="11"/>
      <c r="C882" s="27" t="s">
        <v>669</v>
      </c>
      <c r="D882" s="2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</row>
    <row r="883" spans="1:18">
      <c r="A883" s="21"/>
      <c r="B883" s="11"/>
      <c r="C883" s="27" t="s">
        <v>670</v>
      </c>
      <c r="D883" s="2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</row>
    <row r="884" spans="1:18">
      <c r="A884" s="21"/>
      <c r="B884" s="11"/>
      <c r="C884" s="27" t="s">
        <v>671</v>
      </c>
      <c r="D884" s="2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</row>
    <row r="885" spans="1:18">
      <c r="A885" s="21"/>
      <c r="B885" s="11"/>
      <c r="C885" s="27" t="s">
        <v>461</v>
      </c>
      <c r="D885" s="2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</row>
    <row r="886" spans="1:18">
      <c r="A886" s="21"/>
      <c r="B886" s="11"/>
      <c r="C886" s="27" t="s">
        <v>462</v>
      </c>
      <c r="D886" s="2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</row>
    <row r="887" spans="1:18">
      <c r="A887" s="21"/>
      <c r="B887" s="11"/>
      <c r="C887" s="27" t="s">
        <v>463</v>
      </c>
      <c r="D887" s="2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</row>
    <row r="888" spans="1:18">
      <c r="A888" s="21"/>
      <c r="B888" s="11"/>
      <c r="C888" s="27" t="s">
        <v>464</v>
      </c>
      <c r="D888" s="2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</row>
    <row r="889" spans="1:18">
      <c r="A889" s="21"/>
      <c r="B889" s="11"/>
      <c r="C889" s="27" t="s">
        <v>465</v>
      </c>
      <c r="D889" s="2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</row>
    <row r="890" spans="1:18">
      <c r="A890" s="21"/>
      <c r="B890" s="11"/>
      <c r="C890" s="11" t="s">
        <v>430</v>
      </c>
      <c r="D890" s="2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</row>
    <row r="891" spans="1:18">
      <c r="A891" s="21"/>
      <c r="B891" s="11"/>
      <c r="C891" s="11"/>
      <c r="D891" s="2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</row>
    <row r="892" spans="1:18">
      <c r="A892" s="53" t="s">
        <v>5</v>
      </c>
      <c r="B892" s="53" t="s">
        <v>0</v>
      </c>
      <c r="C892" s="53" t="s">
        <v>1</v>
      </c>
      <c r="D892" s="53" t="s">
        <v>2</v>
      </c>
      <c r="E892" s="53" t="s">
        <v>7</v>
      </c>
      <c r="F892" s="6" t="s">
        <v>3</v>
      </c>
      <c r="G892" s="66" t="s">
        <v>8</v>
      </c>
      <c r="H892" s="67"/>
      <c r="I892" s="68"/>
      <c r="J892" s="66" t="s">
        <v>9</v>
      </c>
      <c r="K892" s="69"/>
      <c r="L892" s="69"/>
      <c r="M892" s="69"/>
      <c r="N892" s="69"/>
      <c r="O892" s="69"/>
      <c r="P892" s="69"/>
      <c r="Q892" s="69"/>
      <c r="R892" s="70"/>
    </row>
    <row r="893" spans="1:18">
      <c r="A893" s="54" t="s">
        <v>6</v>
      </c>
      <c r="B893" s="8"/>
      <c r="C893" s="8"/>
      <c r="D893" s="54"/>
      <c r="E893" s="54" t="s">
        <v>4</v>
      </c>
      <c r="F893" s="54" t="s">
        <v>4</v>
      </c>
      <c r="G893" s="9" t="s">
        <v>10</v>
      </c>
      <c r="H893" s="9" t="s">
        <v>11</v>
      </c>
      <c r="I893" s="9" t="s">
        <v>12</v>
      </c>
      <c r="J893" s="9" t="s">
        <v>13</v>
      </c>
      <c r="K893" s="9" t="s">
        <v>14</v>
      </c>
      <c r="L893" s="9" t="s">
        <v>15</v>
      </c>
      <c r="M893" s="9" t="s">
        <v>16</v>
      </c>
      <c r="N893" s="9" t="s">
        <v>17</v>
      </c>
      <c r="O893" s="9" t="s">
        <v>18</v>
      </c>
      <c r="P893" s="9" t="s">
        <v>19</v>
      </c>
      <c r="Q893" s="9" t="s">
        <v>20</v>
      </c>
      <c r="R893" s="9" t="s">
        <v>21</v>
      </c>
    </row>
    <row r="894" spans="1:18">
      <c r="A894" s="21">
        <v>11</v>
      </c>
      <c r="B894" s="11" t="s">
        <v>672</v>
      </c>
      <c r="C894" s="11" t="s">
        <v>673</v>
      </c>
      <c r="D894" s="24">
        <v>3000</v>
      </c>
      <c r="E894" s="21" t="s">
        <v>132</v>
      </c>
      <c r="F894" s="21" t="s">
        <v>169</v>
      </c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</row>
    <row r="895" spans="1:18">
      <c r="A895" s="21"/>
      <c r="B895" s="11"/>
      <c r="C895" s="11" t="s">
        <v>467</v>
      </c>
      <c r="D895" s="21"/>
      <c r="E895" s="21" t="s">
        <v>415</v>
      </c>
      <c r="F895" s="21" t="s">
        <v>170</v>
      </c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</row>
    <row r="896" spans="1:18">
      <c r="A896" s="21"/>
      <c r="B896" s="11"/>
      <c r="C896" s="11" t="s">
        <v>420</v>
      </c>
      <c r="D896" s="21"/>
      <c r="E896" s="21" t="s">
        <v>117</v>
      </c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</row>
    <row r="897" spans="1:18">
      <c r="A897" s="21"/>
      <c r="B897" s="11"/>
      <c r="C897" s="12"/>
      <c r="D897" s="23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</row>
    <row r="898" spans="1:18">
      <c r="A898" s="21"/>
      <c r="B898" s="11"/>
      <c r="C898" s="11" t="s">
        <v>674</v>
      </c>
      <c r="D898" s="24">
        <v>96000</v>
      </c>
      <c r="E898" s="21" t="s">
        <v>132</v>
      </c>
      <c r="F898" s="21" t="s">
        <v>169</v>
      </c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</row>
    <row r="899" spans="1:18">
      <c r="A899" s="21"/>
      <c r="B899" s="11"/>
      <c r="C899" s="11" t="s">
        <v>468</v>
      </c>
      <c r="D899" s="21"/>
      <c r="E899" s="21" t="s">
        <v>415</v>
      </c>
      <c r="F899" s="21" t="s">
        <v>170</v>
      </c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</row>
    <row r="900" spans="1:18">
      <c r="A900" s="21"/>
      <c r="B900" s="11"/>
      <c r="C900" s="11" t="s">
        <v>469</v>
      </c>
      <c r="D900" s="21"/>
      <c r="E900" s="21" t="s">
        <v>117</v>
      </c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</row>
    <row r="901" spans="1:18">
      <c r="A901" s="21"/>
      <c r="B901" s="11"/>
      <c r="C901" s="11" t="s">
        <v>470</v>
      </c>
      <c r="D901" s="2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</row>
    <row r="902" spans="1:18">
      <c r="A902" s="21"/>
      <c r="B902" s="11"/>
      <c r="C902" s="11" t="s">
        <v>471</v>
      </c>
      <c r="D902" s="2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</row>
    <row r="903" spans="1:18">
      <c r="A903" s="21"/>
      <c r="B903" s="11"/>
      <c r="C903" s="11" t="s">
        <v>282</v>
      </c>
      <c r="D903" s="2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</row>
    <row r="904" spans="1:18">
      <c r="A904" s="21"/>
      <c r="B904" s="11"/>
      <c r="C904" s="12"/>
      <c r="D904" s="23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</row>
    <row r="905" spans="1:18">
      <c r="A905" s="21"/>
      <c r="B905" s="11"/>
      <c r="C905" s="11" t="s">
        <v>675</v>
      </c>
      <c r="D905" s="24">
        <v>8000</v>
      </c>
      <c r="E905" s="21" t="s">
        <v>132</v>
      </c>
      <c r="F905" s="21" t="s">
        <v>169</v>
      </c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</row>
    <row r="906" spans="1:18">
      <c r="A906" s="21"/>
      <c r="B906" s="11"/>
      <c r="C906" s="11" t="s">
        <v>472</v>
      </c>
      <c r="D906" s="21"/>
      <c r="E906" s="21" t="s">
        <v>415</v>
      </c>
      <c r="F906" s="21" t="s">
        <v>170</v>
      </c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</row>
    <row r="907" spans="1:18">
      <c r="A907" s="21"/>
      <c r="B907" s="11"/>
      <c r="C907" s="11" t="s">
        <v>473</v>
      </c>
      <c r="D907" s="21"/>
      <c r="E907" s="21" t="s">
        <v>117</v>
      </c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</row>
    <row r="908" spans="1:18">
      <c r="A908" s="21"/>
      <c r="B908" s="11"/>
      <c r="C908" s="11" t="s">
        <v>474</v>
      </c>
      <c r="D908" s="2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</row>
    <row r="909" spans="1:18">
      <c r="A909" s="21"/>
      <c r="B909" s="11"/>
      <c r="C909" s="12"/>
      <c r="D909" s="23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</row>
    <row r="910" spans="1:18">
      <c r="A910" s="21"/>
      <c r="B910" s="11"/>
      <c r="C910" s="11" t="s">
        <v>676</v>
      </c>
      <c r="D910" s="24">
        <v>10000</v>
      </c>
      <c r="E910" s="21" t="s">
        <v>132</v>
      </c>
      <c r="F910" s="21" t="s">
        <v>169</v>
      </c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</row>
    <row r="911" spans="1:18">
      <c r="A911" s="21"/>
      <c r="B911" s="11"/>
      <c r="C911" s="11" t="s">
        <v>475</v>
      </c>
      <c r="D911" s="21"/>
      <c r="E911" s="21" t="s">
        <v>415</v>
      </c>
      <c r="F911" s="21" t="s">
        <v>170</v>
      </c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</row>
    <row r="912" spans="1:18">
      <c r="A912" s="21"/>
      <c r="B912" s="11"/>
      <c r="C912" s="11" t="s">
        <v>476</v>
      </c>
      <c r="D912" s="21"/>
      <c r="E912" s="21" t="s">
        <v>117</v>
      </c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</row>
    <row r="913" spans="1:18">
      <c r="A913" s="21"/>
      <c r="B913" s="11"/>
      <c r="C913" s="11" t="s">
        <v>477</v>
      </c>
      <c r="D913" s="2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</row>
    <row r="914" spans="1:18">
      <c r="A914" s="21"/>
      <c r="B914" s="11"/>
      <c r="C914" s="11" t="s">
        <v>420</v>
      </c>
      <c r="D914" s="2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</row>
    <row r="915" spans="1:18">
      <c r="A915" s="53" t="s">
        <v>5</v>
      </c>
      <c r="B915" s="53" t="s">
        <v>0</v>
      </c>
      <c r="C915" s="53" t="s">
        <v>1</v>
      </c>
      <c r="D915" s="53" t="s">
        <v>2</v>
      </c>
      <c r="E915" s="53" t="s">
        <v>7</v>
      </c>
      <c r="F915" s="6" t="s">
        <v>3</v>
      </c>
      <c r="G915" s="66" t="s">
        <v>8</v>
      </c>
      <c r="H915" s="67"/>
      <c r="I915" s="68"/>
      <c r="J915" s="66" t="s">
        <v>9</v>
      </c>
      <c r="K915" s="69"/>
      <c r="L915" s="69"/>
      <c r="M915" s="69"/>
      <c r="N915" s="69"/>
      <c r="O915" s="69"/>
      <c r="P915" s="69"/>
      <c r="Q915" s="69"/>
      <c r="R915" s="70"/>
    </row>
    <row r="916" spans="1:18">
      <c r="A916" s="54" t="s">
        <v>6</v>
      </c>
      <c r="B916" s="8"/>
      <c r="C916" s="8"/>
      <c r="D916" s="54"/>
      <c r="E916" s="54" t="s">
        <v>4</v>
      </c>
      <c r="F916" s="54" t="s">
        <v>4</v>
      </c>
      <c r="G916" s="9" t="s">
        <v>10</v>
      </c>
      <c r="H916" s="9" t="s">
        <v>11</v>
      </c>
      <c r="I916" s="9" t="s">
        <v>12</v>
      </c>
      <c r="J916" s="9" t="s">
        <v>13</v>
      </c>
      <c r="K916" s="9" t="s">
        <v>14</v>
      </c>
      <c r="L916" s="9" t="s">
        <v>15</v>
      </c>
      <c r="M916" s="9" t="s">
        <v>16</v>
      </c>
      <c r="N916" s="9" t="s">
        <v>17</v>
      </c>
      <c r="O916" s="9" t="s">
        <v>18</v>
      </c>
      <c r="P916" s="9" t="s">
        <v>19</v>
      </c>
      <c r="Q916" s="9" t="s">
        <v>20</v>
      </c>
      <c r="R916" s="9" t="s">
        <v>21</v>
      </c>
    </row>
    <row r="917" spans="1:18">
      <c r="A917" s="21"/>
      <c r="B917" s="11"/>
      <c r="C917" s="11" t="s">
        <v>677</v>
      </c>
      <c r="D917" s="24">
        <v>12000</v>
      </c>
      <c r="E917" s="21" t="s">
        <v>132</v>
      </c>
      <c r="F917" s="21" t="s">
        <v>169</v>
      </c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</row>
    <row r="918" spans="1:18">
      <c r="A918" s="21"/>
      <c r="B918" s="11"/>
      <c r="C918" s="11" t="s">
        <v>478</v>
      </c>
      <c r="D918" s="21"/>
      <c r="E918" s="21" t="s">
        <v>415</v>
      </c>
      <c r="F918" s="21" t="s">
        <v>170</v>
      </c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</row>
    <row r="919" spans="1:18">
      <c r="A919" s="21"/>
      <c r="B919" s="11"/>
      <c r="C919" s="11" t="s">
        <v>479</v>
      </c>
      <c r="D919" s="21"/>
      <c r="E919" s="21" t="s">
        <v>117</v>
      </c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</row>
    <row r="920" spans="1:18">
      <c r="A920" s="21"/>
      <c r="B920" s="11"/>
      <c r="C920" s="11" t="s">
        <v>480</v>
      </c>
      <c r="D920" s="2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</row>
    <row r="921" spans="1:18">
      <c r="A921" s="21"/>
      <c r="B921" s="11"/>
      <c r="C921" s="11" t="s">
        <v>420</v>
      </c>
      <c r="D921" s="2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</row>
    <row r="922" spans="1:18">
      <c r="A922" s="21"/>
      <c r="B922" s="11"/>
      <c r="C922" s="12"/>
      <c r="D922" s="23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</row>
    <row r="923" spans="1:18">
      <c r="A923" s="21"/>
      <c r="B923" s="11"/>
      <c r="C923" s="11" t="s">
        <v>678</v>
      </c>
      <c r="D923" s="24">
        <v>18000</v>
      </c>
      <c r="E923" s="21" t="s">
        <v>132</v>
      </c>
      <c r="F923" s="21" t="s">
        <v>169</v>
      </c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</row>
    <row r="924" spans="1:18">
      <c r="A924" s="21"/>
      <c r="B924" s="11"/>
      <c r="C924" s="11" t="s">
        <v>481</v>
      </c>
      <c r="D924" s="21"/>
      <c r="E924" s="21" t="s">
        <v>415</v>
      </c>
      <c r="F924" s="21" t="s">
        <v>170</v>
      </c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</row>
    <row r="925" spans="1:18">
      <c r="A925" s="21"/>
      <c r="B925" s="11"/>
      <c r="C925" s="11" t="s">
        <v>482</v>
      </c>
      <c r="D925" s="21"/>
      <c r="E925" s="21" t="s">
        <v>117</v>
      </c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</row>
    <row r="926" spans="1:18">
      <c r="A926" s="21"/>
      <c r="B926" s="11"/>
      <c r="C926" s="11" t="s">
        <v>483</v>
      </c>
      <c r="D926" s="2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</row>
    <row r="927" spans="1:18">
      <c r="A927" s="21"/>
      <c r="B927" s="11"/>
      <c r="C927" s="11" t="s">
        <v>484</v>
      </c>
      <c r="D927" s="2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</row>
    <row r="928" spans="1:18">
      <c r="A928" s="21"/>
      <c r="B928" s="11"/>
      <c r="C928" s="11" t="s">
        <v>444</v>
      </c>
      <c r="D928" s="2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</row>
    <row r="929" spans="1:18">
      <c r="A929" s="21"/>
      <c r="B929" s="11"/>
      <c r="C929" s="12"/>
      <c r="D929" s="23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</row>
    <row r="930" spans="1:18">
      <c r="A930" s="21"/>
      <c r="B930" s="11"/>
      <c r="C930" s="11" t="s">
        <v>679</v>
      </c>
      <c r="D930" s="24">
        <v>2500</v>
      </c>
      <c r="E930" s="21" t="s">
        <v>132</v>
      </c>
      <c r="F930" s="21" t="s">
        <v>169</v>
      </c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</row>
    <row r="931" spans="1:18">
      <c r="A931" s="21"/>
      <c r="B931" s="11"/>
      <c r="C931" s="11" t="s">
        <v>485</v>
      </c>
      <c r="D931" s="21"/>
      <c r="E931" s="21" t="s">
        <v>415</v>
      </c>
      <c r="F931" s="21" t="s">
        <v>170</v>
      </c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</row>
    <row r="932" spans="1:18">
      <c r="A932" s="21"/>
      <c r="B932" s="11"/>
      <c r="C932" s="11" t="s">
        <v>486</v>
      </c>
      <c r="D932" s="21"/>
      <c r="E932" s="21" t="s">
        <v>117</v>
      </c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</row>
    <row r="933" spans="1:18">
      <c r="A933" s="21"/>
      <c r="B933" s="11"/>
      <c r="C933" s="11" t="s">
        <v>487</v>
      </c>
      <c r="D933" s="2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</row>
    <row r="934" spans="1:18">
      <c r="A934" s="21"/>
      <c r="B934" s="11"/>
      <c r="C934" s="11"/>
      <c r="D934" s="2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</row>
    <row r="935" spans="1:18">
      <c r="A935" s="21"/>
      <c r="B935" s="11"/>
      <c r="C935" s="11"/>
      <c r="D935" s="2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</row>
    <row r="936" spans="1:18">
      <c r="A936" s="21"/>
      <c r="B936" s="11"/>
      <c r="C936" s="11"/>
      <c r="D936" s="2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</row>
    <row r="937" spans="1:18">
      <c r="A937" s="21"/>
      <c r="B937" s="11"/>
      <c r="C937" s="11"/>
      <c r="D937" s="2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</row>
    <row r="938" spans="1:18">
      <c r="A938" s="53" t="s">
        <v>5</v>
      </c>
      <c r="B938" s="53" t="s">
        <v>0</v>
      </c>
      <c r="C938" s="53" t="s">
        <v>1</v>
      </c>
      <c r="D938" s="53" t="s">
        <v>2</v>
      </c>
      <c r="E938" s="53" t="s">
        <v>7</v>
      </c>
      <c r="F938" s="6" t="s">
        <v>3</v>
      </c>
      <c r="G938" s="66" t="s">
        <v>8</v>
      </c>
      <c r="H938" s="67"/>
      <c r="I938" s="68"/>
      <c r="J938" s="66" t="s">
        <v>9</v>
      </c>
      <c r="K938" s="69"/>
      <c r="L938" s="69"/>
      <c r="M938" s="69"/>
      <c r="N938" s="69"/>
      <c r="O938" s="69"/>
      <c r="P938" s="69"/>
      <c r="Q938" s="69"/>
      <c r="R938" s="70"/>
    </row>
    <row r="939" spans="1:18">
      <c r="A939" s="54" t="s">
        <v>6</v>
      </c>
      <c r="B939" s="8"/>
      <c r="C939" s="8"/>
      <c r="D939" s="54"/>
      <c r="E939" s="54" t="s">
        <v>4</v>
      </c>
      <c r="F939" s="54" t="s">
        <v>4</v>
      </c>
      <c r="G939" s="9" t="s">
        <v>10</v>
      </c>
      <c r="H939" s="9" t="s">
        <v>11</v>
      </c>
      <c r="I939" s="9" t="s">
        <v>12</v>
      </c>
      <c r="J939" s="9" t="s">
        <v>13</v>
      </c>
      <c r="K939" s="9" t="s">
        <v>14</v>
      </c>
      <c r="L939" s="9" t="s">
        <v>15</v>
      </c>
      <c r="M939" s="9" t="s">
        <v>16</v>
      </c>
      <c r="N939" s="9" t="s">
        <v>17</v>
      </c>
      <c r="O939" s="9" t="s">
        <v>18</v>
      </c>
      <c r="P939" s="9" t="s">
        <v>19</v>
      </c>
      <c r="Q939" s="9" t="s">
        <v>20</v>
      </c>
      <c r="R939" s="9" t="s">
        <v>21</v>
      </c>
    </row>
    <row r="940" spans="1:18">
      <c r="A940" s="21"/>
      <c r="B940" s="11"/>
      <c r="C940" s="11" t="s">
        <v>680</v>
      </c>
      <c r="D940" s="24">
        <v>12000</v>
      </c>
      <c r="E940" s="21" t="s">
        <v>132</v>
      </c>
      <c r="F940" s="21" t="s">
        <v>169</v>
      </c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</row>
    <row r="941" spans="1:18">
      <c r="A941" s="21"/>
      <c r="B941" s="11"/>
      <c r="C941" s="11" t="s">
        <v>489</v>
      </c>
      <c r="D941" s="21"/>
      <c r="E941" s="21" t="s">
        <v>415</v>
      </c>
      <c r="F941" s="21" t="s">
        <v>170</v>
      </c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</row>
    <row r="942" spans="1:18">
      <c r="A942" s="21"/>
      <c r="B942" s="11"/>
      <c r="C942" s="11" t="s">
        <v>488</v>
      </c>
      <c r="D942" s="21"/>
      <c r="E942" s="21" t="s">
        <v>117</v>
      </c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</row>
    <row r="943" spans="1:18">
      <c r="A943" s="21"/>
      <c r="B943" s="11"/>
      <c r="C943" s="11" t="s">
        <v>430</v>
      </c>
      <c r="D943" s="2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</row>
    <row r="944" spans="1:18">
      <c r="A944" s="21"/>
      <c r="B944" s="11"/>
      <c r="C944" s="12"/>
      <c r="D944" s="23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</row>
    <row r="945" spans="1:18">
      <c r="A945" s="21"/>
      <c r="B945" s="11"/>
      <c r="C945" s="11" t="s">
        <v>681</v>
      </c>
      <c r="D945" s="24">
        <v>18500</v>
      </c>
      <c r="E945" s="21" t="s">
        <v>132</v>
      </c>
      <c r="F945" s="21" t="s">
        <v>169</v>
      </c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</row>
    <row r="946" spans="1:18">
      <c r="A946" s="21"/>
      <c r="B946" s="11"/>
      <c r="C946" s="11" t="s">
        <v>490</v>
      </c>
      <c r="D946" s="21"/>
      <c r="E946" s="21" t="s">
        <v>415</v>
      </c>
      <c r="F946" s="21" t="s">
        <v>170</v>
      </c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</row>
    <row r="947" spans="1:18">
      <c r="A947" s="21"/>
      <c r="B947" s="11"/>
      <c r="C947" s="11" t="s">
        <v>491</v>
      </c>
      <c r="D947" s="21"/>
      <c r="E947" s="21" t="s">
        <v>117</v>
      </c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</row>
    <row r="948" spans="1:18">
      <c r="A948" s="21"/>
      <c r="B948" s="11"/>
      <c r="C948" s="11" t="s">
        <v>492</v>
      </c>
      <c r="D948" s="2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</row>
    <row r="949" spans="1:18">
      <c r="A949" s="21"/>
      <c r="B949" s="11"/>
      <c r="C949" s="12"/>
      <c r="D949" s="23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</row>
    <row r="950" spans="1:18">
      <c r="A950" s="21"/>
      <c r="B950" s="11"/>
      <c r="C950" s="11" t="s">
        <v>682</v>
      </c>
      <c r="D950" s="24">
        <v>9500</v>
      </c>
      <c r="E950" s="21" t="s">
        <v>132</v>
      </c>
      <c r="F950" s="21" t="s">
        <v>169</v>
      </c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</row>
    <row r="951" spans="1:18">
      <c r="A951" s="21"/>
      <c r="B951" s="11"/>
      <c r="C951" s="11" t="s">
        <v>493</v>
      </c>
      <c r="D951" s="21"/>
      <c r="E951" s="21" t="s">
        <v>415</v>
      </c>
      <c r="F951" s="21" t="s">
        <v>170</v>
      </c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</row>
    <row r="952" spans="1:18">
      <c r="A952" s="21"/>
      <c r="B952" s="11"/>
      <c r="C952" s="11" t="s">
        <v>494</v>
      </c>
      <c r="D952" s="21"/>
      <c r="E952" s="21" t="s">
        <v>117</v>
      </c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</row>
    <row r="953" spans="1:18">
      <c r="A953" s="21"/>
      <c r="B953" s="11"/>
      <c r="C953" s="11" t="s">
        <v>495</v>
      </c>
      <c r="D953" s="2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</row>
    <row r="954" spans="1:18">
      <c r="A954" s="21"/>
      <c r="B954" s="11"/>
      <c r="C954" s="12"/>
      <c r="D954" s="23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</row>
    <row r="955" spans="1:18">
      <c r="A955" s="21"/>
      <c r="B955" s="11"/>
      <c r="C955" s="11" t="s">
        <v>683</v>
      </c>
      <c r="D955" s="24">
        <v>12000</v>
      </c>
      <c r="E955" s="21" t="s">
        <v>132</v>
      </c>
      <c r="F955" s="21" t="s">
        <v>169</v>
      </c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</row>
    <row r="956" spans="1:18">
      <c r="A956" s="21"/>
      <c r="B956" s="11"/>
      <c r="C956" s="11" t="s">
        <v>684</v>
      </c>
      <c r="D956" s="21"/>
      <c r="E956" s="21" t="s">
        <v>415</v>
      </c>
      <c r="F956" s="21" t="s">
        <v>170</v>
      </c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</row>
    <row r="957" spans="1:18">
      <c r="A957" s="21"/>
      <c r="B957" s="11"/>
      <c r="C957" s="11" t="s">
        <v>496</v>
      </c>
      <c r="D957" s="21"/>
      <c r="E957" s="21" t="s">
        <v>117</v>
      </c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</row>
    <row r="958" spans="1:18">
      <c r="A958" s="21"/>
      <c r="B958" s="11"/>
      <c r="C958" s="11" t="s">
        <v>459</v>
      </c>
      <c r="D958" s="2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</row>
    <row r="959" spans="1:18">
      <c r="A959" s="21"/>
      <c r="B959" s="11"/>
      <c r="C959" s="11"/>
      <c r="D959" s="2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</row>
    <row r="960" spans="1:18">
      <c r="A960" s="21"/>
      <c r="B960" s="11"/>
      <c r="C960" s="11"/>
      <c r="D960" s="2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</row>
    <row r="961" spans="1:18">
      <c r="A961" s="53" t="s">
        <v>5</v>
      </c>
      <c r="B961" s="53" t="s">
        <v>0</v>
      </c>
      <c r="C961" s="53" t="s">
        <v>1</v>
      </c>
      <c r="D961" s="53" t="s">
        <v>2</v>
      </c>
      <c r="E961" s="53" t="s">
        <v>7</v>
      </c>
      <c r="F961" s="6" t="s">
        <v>3</v>
      </c>
      <c r="G961" s="66" t="s">
        <v>8</v>
      </c>
      <c r="H961" s="67"/>
      <c r="I961" s="68"/>
      <c r="J961" s="66" t="s">
        <v>9</v>
      </c>
      <c r="K961" s="69"/>
      <c r="L961" s="69"/>
      <c r="M961" s="69"/>
      <c r="N961" s="69"/>
      <c r="O961" s="69"/>
      <c r="P961" s="69"/>
      <c r="Q961" s="69"/>
      <c r="R961" s="70"/>
    </row>
    <row r="962" spans="1:18">
      <c r="A962" s="54" t="s">
        <v>6</v>
      </c>
      <c r="B962" s="8"/>
      <c r="C962" s="8"/>
      <c r="D962" s="54"/>
      <c r="E962" s="54" t="s">
        <v>4</v>
      </c>
      <c r="F962" s="54" t="s">
        <v>4</v>
      </c>
      <c r="G962" s="9" t="s">
        <v>10</v>
      </c>
      <c r="H962" s="9" t="s">
        <v>11</v>
      </c>
      <c r="I962" s="9" t="s">
        <v>12</v>
      </c>
      <c r="J962" s="9" t="s">
        <v>13</v>
      </c>
      <c r="K962" s="9" t="s">
        <v>14</v>
      </c>
      <c r="L962" s="9" t="s">
        <v>15</v>
      </c>
      <c r="M962" s="9" t="s">
        <v>16</v>
      </c>
      <c r="N962" s="9" t="s">
        <v>17</v>
      </c>
      <c r="O962" s="9" t="s">
        <v>18</v>
      </c>
      <c r="P962" s="9" t="s">
        <v>19</v>
      </c>
      <c r="Q962" s="9" t="s">
        <v>20</v>
      </c>
      <c r="R962" s="9" t="s">
        <v>21</v>
      </c>
    </row>
    <row r="963" spans="1:18">
      <c r="A963" s="21"/>
      <c r="B963" s="11"/>
      <c r="C963" s="11" t="s">
        <v>685</v>
      </c>
      <c r="D963" s="24">
        <v>2500</v>
      </c>
      <c r="E963" s="21" t="s">
        <v>132</v>
      </c>
      <c r="F963" s="21" t="s">
        <v>169</v>
      </c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</row>
    <row r="964" spans="1:18">
      <c r="A964" s="21"/>
      <c r="B964" s="11"/>
      <c r="C964" s="11" t="s">
        <v>497</v>
      </c>
      <c r="D964" s="21"/>
      <c r="E964" s="21" t="s">
        <v>415</v>
      </c>
      <c r="F964" s="21" t="s">
        <v>170</v>
      </c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</row>
    <row r="965" spans="1:18">
      <c r="A965" s="21"/>
      <c r="B965" s="11"/>
      <c r="C965" s="11" t="s">
        <v>498</v>
      </c>
      <c r="D965" s="21"/>
      <c r="E965" s="21" t="s">
        <v>117</v>
      </c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</row>
    <row r="966" spans="1:18">
      <c r="A966" s="21"/>
      <c r="B966" s="11"/>
      <c r="C966" s="11" t="s">
        <v>474</v>
      </c>
      <c r="D966" s="2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</row>
    <row r="967" spans="1:18">
      <c r="A967" s="23"/>
      <c r="B967" s="12"/>
      <c r="C967" s="12"/>
      <c r="D967" s="23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</row>
    <row r="968" spans="1:18">
      <c r="A968" s="21">
        <v>12</v>
      </c>
      <c r="B968" s="11" t="s">
        <v>686</v>
      </c>
      <c r="C968" s="11" t="s">
        <v>687</v>
      </c>
      <c r="D968" s="24">
        <v>25000</v>
      </c>
      <c r="E968" s="21" t="s">
        <v>132</v>
      </c>
      <c r="F968" s="21" t="s">
        <v>169</v>
      </c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</row>
    <row r="969" spans="1:18">
      <c r="A969" s="21"/>
      <c r="B969" s="11"/>
      <c r="C969" s="11" t="s">
        <v>499</v>
      </c>
      <c r="D969" s="21"/>
      <c r="E969" s="21" t="s">
        <v>415</v>
      </c>
      <c r="F969" s="21" t="s">
        <v>170</v>
      </c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</row>
    <row r="970" spans="1:18">
      <c r="A970" s="21"/>
      <c r="B970" s="11"/>
      <c r="C970" s="11" t="s">
        <v>500</v>
      </c>
      <c r="D970" s="21"/>
      <c r="E970" s="21" t="s">
        <v>117</v>
      </c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</row>
    <row r="971" spans="1:18">
      <c r="A971" s="21"/>
      <c r="B971" s="11"/>
      <c r="C971" s="11" t="s">
        <v>460</v>
      </c>
      <c r="D971" s="2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</row>
    <row r="972" spans="1:18">
      <c r="A972" s="21"/>
      <c r="B972" s="11"/>
      <c r="C972" s="12"/>
      <c r="D972" s="23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</row>
    <row r="973" spans="1:18">
      <c r="A973" s="21"/>
      <c r="B973" s="11"/>
      <c r="C973" s="11" t="s">
        <v>687</v>
      </c>
      <c r="D973" s="24">
        <v>7000</v>
      </c>
      <c r="E973" s="21" t="s">
        <v>132</v>
      </c>
      <c r="F973" s="21" t="s">
        <v>169</v>
      </c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</row>
    <row r="974" spans="1:18">
      <c r="A974" s="21"/>
      <c r="B974" s="11"/>
      <c r="C974" s="11" t="s">
        <v>501</v>
      </c>
      <c r="D974" s="21"/>
      <c r="E974" s="21" t="s">
        <v>415</v>
      </c>
      <c r="F974" s="21" t="s">
        <v>170</v>
      </c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</row>
    <row r="975" spans="1:18">
      <c r="A975" s="21"/>
      <c r="B975" s="11"/>
      <c r="C975" s="11" t="s">
        <v>502</v>
      </c>
      <c r="D975" s="21"/>
      <c r="E975" s="21" t="s">
        <v>117</v>
      </c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</row>
    <row r="976" spans="1:18">
      <c r="A976" s="21"/>
      <c r="B976" s="11"/>
      <c r="C976" s="11" t="s">
        <v>282</v>
      </c>
      <c r="D976" s="2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</row>
    <row r="977" spans="1:18">
      <c r="A977" s="21"/>
      <c r="B977" s="11"/>
      <c r="C977" s="12"/>
      <c r="D977" s="23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</row>
    <row r="978" spans="1:18">
      <c r="A978" s="21"/>
      <c r="B978" s="11"/>
      <c r="C978" s="11" t="s">
        <v>688</v>
      </c>
      <c r="D978" s="24">
        <v>32000</v>
      </c>
      <c r="E978" s="21" t="s">
        <v>132</v>
      </c>
      <c r="F978" s="21" t="s">
        <v>169</v>
      </c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</row>
    <row r="979" spans="1:18">
      <c r="A979" s="21"/>
      <c r="B979" s="11"/>
      <c r="C979" s="11" t="s">
        <v>503</v>
      </c>
      <c r="D979" s="21"/>
      <c r="E979" s="21" t="s">
        <v>415</v>
      </c>
      <c r="F979" s="21" t="s">
        <v>170</v>
      </c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</row>
    <row r="980" spans="1:18">
      <c r="A980" s="21"/>
      <c r="B980" s="11"/>
      <c r="C980" s="11" t="s">
        <v>504</v>
      </c>
      <c r="D980" s="21"/>
      <c r="E980" s="21" t="s">
        <v>117</v>
      </c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</row>
    <row r="981" spans="1:18">
      <c r="A981" s="21"/>
      <c r="B981" s="11"/>
      <c r="C981" s="11" t="s">
        <v>492</v>
      </c>
      <c r="D981" s="2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</row>
    <row r="982" spans="1:18">
      <c r="A982" s="21"/>
      <c r="B982" s="11"/>
      <c r="C982" s="11"/>
      <c r="D982" s="2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</row>
    <row r="983" spans="1:18">
      <c r="A983" s="21"/>
      <c r="B983" s="11"/>
      <c r="C983" s="11"/>
      <c r="D983" s="2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</row>
    <row r="984" spans="1:18">
      <c r="A984" s="53" t="s">
        <v>5</v>
      </c>
      <c r="B984" s="53" t="s">
        <v>0</v>
      </c>
      <c r="C984" s="53" t="s">
        <v>1</v>
      </c>
      <c r="D984" s="53" t="s">
        <v>2</v>
      </c>
      <c r="E984" s="53" t="s">
        <v>7</v>
      </c>
      <c r="F984" s="6" t="s">
        <v>3</v>
      </c>
      <c r="G984" s="66" t="s">
        <v>8</v>
      </c>
      <c r="H984" s="67"/>
      <c r="I984" s="68"/>
      <c r="J984" s="66" t="s">
        <v>9</v>
      </c>
      <c r="K984" s="69"/>
      <c r="L984" s="69"/>
      <c r="M984" s="69"/>
      <c r="N984" s="69"/>
      <c r="O984" s="69"/>
      <c r="P984" s="69"/>
      <c r="Q984" s="69"/>
      <c r="R984" s="70"/>
    </row>
    <row r="985" spans="1:18">
      <c r="A985" s="54" t="s">
        <v>6</v>
      </c>
      <c r="B985" s="8"/>
      <c r="C985" s="8"/>
      <c r="D985" s="54"/>
      <c r="E985" s="54" t="s">
        <v>4</v>
      </c>
      <c r="F985" s="54" t="s">
        <v>4</v>
      </c>
      <c r="G985" s="9" t="s">
        <v>10</v>
      </c>
      <c r="H985" s="9" t="s">
        <v>11</v>
      </c>
      <c r="I985" s="9" t="s">
        <v>12</v>
      </c>
      <c r="J985" s="9" t="s">
        <v>13</v>
      </c>
      <c r="K985" s="9" t="s">
        <v>14</v>
      </c>
      <c r="L985" s="9" t="s">
        <v>15</v>
      </c>
      <c r="M985" s="9" t="s">
        <v>16</v>
      </c>
      <c r="N985" s="9" t="s">
        <v>17</v>
      </c>
      <c r="O985" s="9" t="s">
        <v>18</v>
      </c>
      <c r="P985" s="9" t="s">
        <v>19</v>
      </c>
      <c r="Q985" s="9" t="s">
        <v>20</v>
      </c>
      <c r="R985" s="9" t="s">
        <v>21</v>
      </c>
    </row>
    <row r="986" spans="1:18">
      <c r="A986" s="21">
        <v>13</v>
      </c>
      <c r="B986" s="11" t="s">
        <v>690</v>
      </c>
      <c r="C986" s="11" t="s">
        <v>689</v>
      </c>
      <c r="D986" s="24">
        <v>11000</v>
      </c>
      <c r="E986" s="21" t="s">
        <v>132</v>
      </c>
      <c r="F986" s="21" t="s">
        <v>169</v>
      </c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</row>
    <row r="987" spans="1:18">
      <c r="A987" s="21"/>
      <c r="B987" s="11"/>
      <c r="C987" s="11" t="s">
        <v>505</v>
      </c>
      <c r="D987" s="21"/>
      <c r="E987" s="21" t="s">
        <v>415</v>
      </c>
      <c r="F987" s="21" t="s">
        <v>170</v>
      </c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</row>
    <row r="988" spans="1:18">
      <c r="A988" s="21"/>
      <c r="B988" s="11"/>
      <c r="C988" s="11" t="s">
        <v>506</v>
      </c>
      <c r="D988" s="21"/>
      <c r="E988" s="21" t="s">
        <v>117</v>
      </c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</row>
    <row r="989" spans="1:18">
      <c r="A989" s="21"/>
      <c r="B989" s="11"/>
      <c r="C989" s="11" t="s">
        <v>507</v>
      </c>
      <c r="D989" s="2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</row>
    <row r="990" spans="1:18">
      <c r="A990" s="21"/>
      <c r="B990" s="11"/>
      <c r="C990" s="11" t="s">
        <v>430</v>
      </c>
      <c r="D990" s="2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</row>
    <row r="991" spans="1:18">
      <c r="A991" s="21"/>
      <c r="B991" s="11"/>
      <c r="C991" s="12"/>
      <c r="D991" s="23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</row>
    <row r="992" spans="1:18">
      <c r="A992" s="21"/>
      <c r="B992" s="11"/>
      <c r="C992" s="11" t="s">
        <v>691</v>
      </c>
      <c r="D992" s="24">
        <v>8000</v>
      </c>
      <c r="E992" s="21" t="s">
        <v>132</v>
      </c>
      <c r="F992" s="21" t="s">
        <v>169</v>
      </c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</row>
    <row r="993" spans="1:18">
      <c r="A993" s="21"/>
      <c r="B993" s="11"/>
      <c r="C993" s="11" t="s">
        <v>508</v>
      </c>
      <c r="D993" s="21"/>
      <c r="E993" s="21" t="s">
        <v>415</v>
      </c>
      <c r="F993" s="21" t="s">
        <v>170</v>
      </c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</row>
    <row r="994" spans="1:18">
      <c r="A994" s="21"/>
      <c r="B994" s="11"/>
      <c r="C994" s="11" t="s">
        <v>509</v>
      </c>
      <c r="D994" s="21"/>
      <c r="E994" s="21" t="s">
        <v>117</v>
      </c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</row>
    <row r="995" spans="1:18">
      <c r="A995" s="21"/>
      <c r="B995" s="11"/>
      <c r="C995" s="11" t="s">
        <v>510</v>
      </c>
      <c r="D995" s="2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</row>
    <row r="996" spans="1:18">
      <c r="A996" s="21"/>
      <c r="B996" s="11"/>
      <c r="C996" s="11" t="s">
        <v>430</v>
      </c>
      <c r="D996" s="2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</row>
    <row r="997" spans="1:18">
      <c r="A997" s="23"/>
      <c r="B997" s="12"/>
      <c r="C997" s="12"/>
      <c r="D997" s="23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</row>
    <row r="998" spans="1:18">
      <c r="A998" s="21">
        <v>14</v>
      </c>
      <c r="B998" s="11" t="s">
        <v>692</v>
      </c>
      <c r="C998" s="11" t="s">
        <v>693</v>
      </c>
      <c r="D998" s="24">
        <v>5500</v>
      </c>
      <c r="E998" s="21" t="s">
        <v>132</v>
      </c>
      <c r="F998" s="21" t="s">
        <v>169</v>
      </c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</row>
    <row r="999" spans="1:18">
      <c r="A999" s="21"/>
      <c r="B999" s="11"/>
      <c r="C999" s="11" t="s">
        <v>511</v>
      </c>
      <c r="D999" s="21"/>
      <c r="E999" s="21" t="s">
        <v>415</v>
      </c>
      <c r="F999" s="21" t="s">
        <v>170</v>
      </c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</row>
    <row r="1000" spans="1:18">
      <c r="A1000" s="21"/>
      <c r="B1000" s="11"/>
      <c r="C1000" s="11" t="s">
        <v>512</v>
      </c>
      <c r="D1000" s="21"/>
      <c r="E1000" s="21" t="s">
        <v>117</v>
      </c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</row>
    <row r="1001" spans="1:18">
      <c r="A1001" s="21"/>
      <c r="B1001" s="11"/>
      <c r="C1001" s="11" t="s">
        <v>513</v>
      </c>
      <c r="D1001" s="2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</row>
    <row r="1002" spans="1:18">
      <c r="A1002" s="21"/>
      <c r="B1002" s="11"/>
      <c r="C1002" s="11"/>
      <c r="D1002" s="2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</row>
    <row r="1003" spans="1:18">
      <c r="A1003" s="21"/>
      <c r="B1003" s="11"/>
      <c r="C1003" s="11"/>
      <c r="D1003" s="21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</row>
    <row r="1004" spans="1:18">
      <c r="A1004" s="21"/>
      <c r="B1004" s="11"/>
      <c r="C1004" s="11"/>
      <c r="D1004" s="21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</row>
    <row r="1005" spans="1:18">
      <c r="A1005" s="21"/>
      <c r="B1005" s="11"/>
      <c r="C1005" s="11"/>
      <c r="D1005" s="21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</row>
    <row r="1006" spans="1:18">
      <c r="A1006" s="21"/>
      <c r="B1006" s="11"/>
      <c r="C1006" s="11"/>
      <c r="D1006" s="24"/>
      <c r="E1006" s="21"/>
      <c r="F1006" s="21"/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</row>
    <row r="1007" spans="1:18">
      <c r="A1007" s="53" t="s">
        <v>5</v>
      </c>
      <c r="B1007" s="53" t="s">
        <v>0</v>
      </c>
      <c r="C1007" s="53" t="s">
        <v>1</v>
      </c>
      <c r="D1007" s="53" t="s">
        <v>2</v>
      </c>
      <c r="E1007" s="53" t="s">
        <v>7</v>
      </c>
      <c r="F1007" s="6" t="s">
        <v>3</v>
      </c>
      <c r="G1007" s="66" t="s">
        <v>8</v>
      </c>
      <c r="H1007" s="67"/>
      <c r="I1007" s="68"/>
      <c r="J1007" s="66" t="s">
        <v>9</v>
      </c>
      <c r="K1007" s="69"/>
      <c r="L1007" s="69"/>
      <c r="M1007" s="69"/>
      <c r="N1007" s="69"/>
      <c r="O1007" s="69"/>
      <c r="P1007" s="69"/>
      <c r="Q1007" s="69"/>
      <c r="R1007" s="70"/>
    </row>
    <row r="1008" spans="1:18">
      <c r="A1008" s="54" t="s">
        <v>6</v>
      </c>
      <c r="B1008" s="8"/>
      <c r="C1008" s="8"/>
      <c r="D1008" s="54"/>
      <c r="E1008" s="54" t="s">
        <v>4</v>
      </c>
      <c r="F1008" s="54" t="s">
        <v>4</v>
      </c>
      <c r="G1008" s="9" t="s">
        <v>10</v>
      </c>
      <c r="H1008" s="9" t="s">
        <v>11</v>
      </c>
      <c r="I1008" s="9" t="s">
        <v>12</v>
      </c>
      <c r="J1008" s="9" t="s">
        <v>13</v>
      </c>
      <c r="K1008" s="9" t="s">
        <v>14</v>
      </c>
      <c r="L1008" s="9" t="s">
        <v>15</v>
      </c>
      <c r="M1008" s="9" t="s">
        <v>16</v>
      </c>
      <c r="N1008" s="9" t="s">
        <v>17</v>
      </c>
      <c r="O1008" s="9" t="s">
        <v>18</v>
      </c>
      <c r="P1008" s="9" t="s">
        <v>19</v>
      </c>
      <c r="Q1008" s="9" t="s">
        <v>20</v>
      </c>
      <c r="R1008" s="9" t="s">
        <v>21</v>
      </c>
    </row>
    <row r="1009" spans="1:18">
      <c r="A1009" s="21">
        <v>15</v>
      </c>
      <c r="B1009" s="11" t="s">
        <v>694</v>
      </c>
      <c r="C1009" s="11" t="s">
        <v>695</v>
      </c>
      <c r="D1009" s="24">
        <v>6000</v>
      </c>
      <c r="E1009" s="21" t="s">
        <v>132</v>
      </c>
      <c r="F1009" s="21" t="s">
        <v>169</v>
      </c>
      <c r="G1009" s="11"/>
      <c r="H1009" s="11"/>
      <c r="I1009" s="11"/>
      <c r="J1009" s="11"/>
      <c r="K1009" s="11"/>
      <c r="L1009" s="11"/>
      <c r="M1009" s="11"/>
      <c r="N1009" s="11"/>
      <c r="O1009" s="11"/>
      <c r="P1009" s="11"/>
      <c r="Q1009" s="11"/>
      <c r="R1009" s="11"/>
    </row>
    <row r="1010" spans="1:18">
      <c r="A1010" s="21"/>
      <c r="B1010" s="11"/>
      <c r="C1010" s="11" t="s">
        <v>514</v>
      </c>
      <c r="D1010" s="21"/>
      <c r="E1010" s="21" t="s">
        <v>415</v>
      </c>
      <c r="F1010" s="21" t="s">
        <v>170</v>
      </c>
      <c r="G1010" s="11"/>
      <c r="H1010" s="11"/>
      <c r="I1010" s="11"/>
      <c r="J1010" s="11"/>
      <c r="K1010" s="11"/>
      <c r="L1010" s="11"/>
      <c r="M1010" s="11"/>
      <c r="N1010" s="11"/>
      <c r="O1010" s="11"/>
      <c r="P1010" s="11"/>
      <c r="Q1010" s="11"/>
      <c r="R1010" s="11"/>
    </row>
    <row r="1011" spans="1:18">
      <c r="A1011" s="21"/>
      <c r="B1011" s="11"/>
      <c r="C1011" s="11" t="s">
        <v>491</v>
      </c>
      <c r="D1011" s="21"/>
      <c r="E1011" s="21" t="s">
        <v>117</v>
      </c>
      <c r="F1011" s="11"/>
      <c r="G1011" s="11"/>
      <c r="H1011" s="11"/>
      <c r="I1011" s="11"/>
      <c r="J1011" s="11"/>
      <c r="K1011" s="11"/>
      <c r="L1011" s="11"/>
      <c r="M1011" s="11"/>
      <c r="N1011" s="11"/>
      <c r="O1011" s="11"/>
      <c r="P1011" s="11"/>
      <c r="Q1011" s="11"/>
      <c r="R1011" s="11"/>
    </row>
    <row r="1012" spans="1:18">
      <c r="A1012" s="21"/>
      <c r="B1012" s="11"/>
      <c r="C1012" s="11" t="s">
        <v>430</v>
      </c>
      <c r="D1012" s="21"/>
      <c r="E1012" s="11"/>
      <c r="F1012" s="11"/>
      <c r="G1012" s="11"/>
      <c r="H1012" s="11"/>
      <c r="I1012" s="11"/>
      <c r="J1012" s="11"/>
      <c r="K1012" s="11"/>
      <c r="L1012" s="11"/>
      <c r="M1012" s="11"/>
      <c r="N1012" s="11"/>
      <c r="O1012" s="11"/>
      <c r="P1012" s="11"/>
      <c r="Q1012" s="11"/>
      <c r="R1012" s="11"/>
    </row>
    <row r="1013" spans="1:18">
      <c r="A1013" s="23"/>
      <c r="B1013" s="12"/>
      <c r="C1013" s="12"/>
      <c r="D1013" s="23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</row>
    <row r="1014" spans="1:18">
      <c r="A1014" s="21">
        <v>16</v>
      </c>
      <c r="B1014" s="11" t="s">
        <v>697</v>
      </c>
      <c r="C1014" s="11" t="s">
        <v>696</v>
      </c>
      <c r="D1014" s="24">
        <v>27000</v>
      </c>
      <c r="E1014" s="21" t="s">
        <v>132</v>
      </c>
      <c r="F1014" s="21" t="s">
        <v>169</v>
      </c>
      <c r="G1014" s="11"/>
      <c r="H1014" s="11"/>
      <c r="I1014" s="11"/>
      <c r="J1014" s="11"/>
      <c r="K1014" s="11"/>
      <c r="L1014" s="11"/>
      <c r="M1014" s="11"/>
      <c r="N1014" s="11"/>
      <c r="O1014" s="11"/>
      <c r="P1014" s="11"/>
      <c r="Q1014" s="11"/>
      <c r="R1014" s="11"/>
    </row>
    <row r="1015" spans="1:18">
      <c r="A1015" s="21"/>
      <c r="B1015" s="11"/>
      <c r="C1015" s="11" t="s">
        <v>726</v>
      </c>
      <c r="D1015" s="21"/>
      <c r="E1015" s="21" t="s">
        <v>415</v>
      </c>
      <c r="F1015" s="21" t="s">
        <v>170</v>
      </c>
      <c r="G1015" s="11"/>
      <c r="H1015" s="11"/>
      <c r="I1015" s="11"/>
      <c r="J1015" s="11"/>
      <c r="K1015" s="11"/>
      <c r="L1015" s="11"/>
      <c r="M1015" s="11"/>
      <c r="N1015" s="11"/>
      <c r="O1015" s="11"/>
      <c r="P1015" s="11"/>
      <c r="Q1015" s="11"/>
      <c r="R1015" s="11"/>
    </row>
    <row r="1016" spans="1:18">
      <c r="A1016" s="21"/>
      <c r="B1016" s="11"/>
      <c r="C1016" s="11" t="s">
        <v>282</v>
      </c>
      <c r="D1016" s="21"/>
      <c r="E1016" s="21" t="s">
        <v>117</v>
      </c>
      <c r="F1016" s="11"/>
      <c r="G1016" s="11"/>
      <c r="H1016" s="11"/>
      <c r="I1016" s="11"/>
      <c r="J1016" s="11"/>
      <c r="K1016" s="11"/>
      <c r="L1016" s="11"/>
      <c r="M1016" s="11"/>
      <c r="N1016" s="11"/>
      <c r="O1016" s="11"/>
      <c r="P1016" s="11"/>
      <c r="Q1016" s="11"/>
      <c r="R1016" s="11"/>
    </row>
    <row r="1017" spans="1:18">
      <c r="A1017" s="21"/>
      <c r="B1017" s="11"/>
      <c r="C1017" s="12"/>
      <c r="D1017" s="23"/>
      <c r="E1017" s="12"/>
      <c r="F1017" s="12"/>
      <c r="G1017" s="11"/>
      <c r="H1017" s="11"/>
      <c r="I1017" s="11"/>
      <c r="J1017" s="11"/>
      <c r="K1017" s="11"/>
      <c r="L1017" s="11"/>
      <c r="M1017" s="11"/>
      <c r="N1017" s="11"/>
      <c r="O1017" s="11"/>
      <c r="P1017" s="11"/>
      <c r="Q1017" s="11"/>
      <c r="R1017" s="11"/>
    </row>
    <row r="1018" spans="1:18">
      <c r="A1018" s="21"/>
      <c r="B1018" s="11"/>
      <c r="C1018" s="11" t="s">
        <v>696</v>
      </c>
      <c r="D1018" s="24">
        <v>27000</v>
      </c>
      <c r="E1018" s="21" t="s">
        <v>132</v>
      </c>
      <c r="F1018" s="21" t="s">
        <v>533</v>
      </c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</row>
    <row r="1019" spans="1:18">
      <c r="A1019" s="21"/>
      <c r="B1019" s="11"/>
      <c r="C1019" s="11" t="s">
        <v>726</v>
      </c>
      <c r="D1019" s="21"/>
      <c r="E1019" s="21" t="s">
        <v>415</v>
      </c>
      <c r="F1019" s="21"/>
      <c r="G1019" s="11"/>
      <c r="H1019" s="11"/>
      <c r="I1019" s="11"/>
      <c r="J1019" s="11"/>
      <c r="K1019" s="11"/>
      <c r="L1019" s="11"/>
      <c r="M1019" s="11"/>
      <c r="N1019" s="11"/>
      <c r="O1019" s="11"/>
      <c r="P1019" s="11"/>
      <c r="Q1019" s="11"/>
      <c r="R1019" s="11"/>
    </row>
    <row r="1020" spans="1:18">
      <c r="A1020" s="21"/>
      <c r="B1020" s="11"/>
      <c r="C1020" s="11" t="s">
        <v>282</v>
      </c>
      <c r="D1020" s="21"/>
      <c r="E1020" s="21" t="s">
        <v>117</v>
      </c>
      <c r="F1020" s="11"/>
      <c r="G1020" s="11"/>
      <c r="H1020" s="11"/>
      <c r="I1020" s="11"/>
      <c r="J1020" s="11"/>
      <c r="K1020" s="11"/>
      <c r="L1020" s="11"/>
      <c r="M1020" s="11"/>
      <c r="N1020" s="11"/>
      <c r="O1020" s="11"/>
      <c r="P1020" s="11"/>
      <c r="Q1020" s="11"/>
      <c r="R1020" s="11"/>
    </row>
    <row r="1021" spans="1:18">
      <c r="A1021" s="21"/>
      <c r="B1021" s="11"/>
      <c r="C1021" s="12"/>
      <c r="D1021" s="23"/>
      <c r="E1021" s="12"/>
      <c r="F1021" s="12"/>
      <c r="G1021" s="11"/>
      <c r="H1021" s="11"/>
      <c r="I1021" s="11"/>
      <c r="J1021" s="11"/>
      <c r="K1021" s="11"/>
      <c r="L1021" s="11"/>
      <c r="M1021" s="11"/>
      <c r="N1021" s="11"/>
      <c r="O1021" s="11"/>
      <c r="P1021" s="11"/>
      <c r="Q1021" s="11"/>
      <c r="R1021" s="11"/>
    </row>
    <row r="1022" spans="1:18">
      <c r="A1022" s="21"/>
      <c r="B1022" s="11"/>
      <c r="C1022" s="11" t="s">
        <v>537</v>
      </c>
      <c r="D1022" s="24">
        <v>7200</v>
      </c>
      <c r="E1022" s="21" t="s">
        <v>132</v>
      </c>
      <c r="F1022" s="21" t="s">
        <v>533</v>
      </c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</row>
    <row r="1023" spans="1:18">
      <c r="A1023" s="21"/>
      <c r="B1023" s="11"/>
      <c r="C1023" s="11" t="s">
        <v>727</v>
      </c>
      <c r="D1023" s="21"/>
      <c r="E1023" s="21" t="s">
        <v>415</v>
      </c>
      <c r="F1023" s="21"/>
      <c r="G1023" s="11"/>
      <c r="H1023" s="11"/>
      <c r="I1023" s="11"/>
      <c r="J1023" s="11"/>
      <c r="K1023" s="11"/>
      <c r="L1023" s="11"/>
      <c r="M1023" s="11"/>
      <c r="N1023" s="11"/>
      <c r="O1023" s="11"/>
      <c r="P1023" s="11"/>
      <c r="Q1023" s="11"/>
      <c r="R1023" s="11"/>
    </row>
    <row r="1024" spans="1:18">
      <c r="A1024" s="21"/>
      <c r="B1024" s="11"/>
      <c r="C1024" s="11" t="s">
        <v>728</v>
      </c>
      <c r="D1024" s="21"/>
      <c r="E1024" s="21" t="s">
        <v>117</v>
      </c>
      <c r="F1024" s="11"/>
      <c r="G1024" s="11"/>
      <c r="H1024" s="11"/>
      <c r="I1024" s="11"/>
      <c r="J1024" s="11"/>
      <c r="K1024" s="11"/>
      <c r="L1024" s="11"/>
      <c r="M1024" s="11"/>
      <c r="N1024" s="11"/>
      <c r="O1024" s="11"/>
      <c r="P1024" s="11"/>
      <c r="Q1024" s="11"/>
      <c r="R1024" s="11"/>
    </row>
    <row r="1025" spans="1:18">
      <c r="A1025" s="21"/>
      <c r="B1025" s="11"/>
      <c r="C1025" s="11" t="s">
        <v>282</v>
      </c>
      <c r="D1025" s="21"/>
      <c r="E1025" s="21" t="s">
        <v>117</v>
      </c>
      <c r="F1025" s="11"/>
      <c r="G1025" s="11"/>
      <c r="H1025" s="11"/>
      <c r="I1025" s="11"/>
      <c r="J1025" s="11"/>
      <c r="K1025" s="11"/>
      <c r="L1025" s="11"/>
      <c r="M1025" s="11"/>
      <c r="N1025" s="11"/>
      <c r="O1025" s="11"/>
      <c r="P1025" s="11"/>
      <c r="Q1025" s="11"/>
      <c r="R1025" s="11"/>
    </row>
    <row r="1026" spans="1:18">
      <c r="A1026" s="21"/>
      <c r="B1026" s="11"/>
      <c r="C1026" s="12"/>
      <c r="D1026" s="23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</row>
    <row r="1027" spans="1:18">
      <c r="A1027" s="21"/>
      <c r="B1027" s="11"/>
      <c r="C1027" s="11" t="s">
        <v>787</v>
      </c>
      <c r="D1027" s="24">
        <v>3600</v>
      </c>
      <c r="E1027" s="21" t="s">
        <v>132</v>
      </c>
      <c r="F1027" s="21" t="s">
        <v>89</v>
      </c>
      <c r="G1027" s="11"/>
      <c r="H1027" s="11"/>
      <c r="I1027" s="11"/>
      <c r="J1027" s="11"/>
      <c r="K1027" s="11"/>
      <c r="L1027" s="11"/>
      <c r="M1027" s="11"/>
      <c r="N1027" s="11"/>
      <c r="O1027" s="11"/>
      <c r="P1027" s="11"/>
      <c r="Q1027" s="11"/>
      <c r="R1027" s="11"/>
    </row>
    <row r="1028" spans="1:18">
      <c r="A1028" s="21"/>
      <c r="B1028" s="11"/>
      <c r="C1028" s="11" t="s">
        <v>788</v>
      </c>
      <c r="D1028" s="21"/>
      <c r="E1028" s="21" t="s">
        <v>415</v>
      </c>
      <c r="F1028" s="21"/>
      <c r="G1028" s="11"/>
      <c r="H1028" s="11"/>
      <c r="I1028" s="11"/>
      <c r="J1028" s="11"/>
      <c r="K1028" s="11"/>
      <c r="L1028" s="11"/>
      <c r="M1028" s="11"/>
      <c r="N1028" s="11"/>
      <c r="O1028" s="11"/>
      <c r="P1028" s="11"/>
      <c r="Q1028" s="11"/>
      <c r="R1028" s="11"/>
    </row>
    <row r="1029" spans="1:18">
      <c r="A1029" s="21"/>
      <c r="B1029" s="11"/>
      <c r="C1029" s="11" t="s">
        <v>293</v>
      </c>
      <c r="D1029" s="21"/>
      <c r="E1029" s="21" t="s">
        <v>117</v>
      </c>
      <c r="F1029" s="11"/>
      <c r="G1029" s="11"/>
      <c r="H1029" s="11"/>
      <c r="I1029" s="11"/>
      <c r="J1029" s="11"/>
      <c r="K1029" s="11"/>
      <c r="L1029" s="11"/>
      <c r="M1029" s="11"/>
      <c r="N1029" s="11"/>
      <c r="O1029" s="11"/>
      <c r="P1029" s="11"/>
      <c r="Q1029" s="11"/>
      <c r="R1029" s="11"/>
    </row>
    <row r="1030" spans="1:18">
      <c r="A1030" s="53" t="s">
        <v>5</v>
      </c>
      <c r="B1030" s="53" t="s">
        <v>0</v>
      </c>
      <c r="C1030" s="53" t="s">
        <v>1</v>
      </c>
      <c r="D1030" s="53" t="s">
        <v>2</v>
      </c>
      <c r="E1030" s="53" t="s">
        <v>7</v>
      </c>
      <c r="F1030" s="6" t="s">
        <v>3</v>
      </c>
      <c r="G1030" s="66" t="s">
        <v>8</v>
      </c>
      <c r="H1030" s="67"/>
      <c r="I1030" s="68"/>
      <c r="J1030" s="66" t="s">
        <v>9</v>
      </c>
      <c r="K1030" s="69"/>
      <c r="L1030" s="69"/>
      <c r="M1030" s="69"/>
      <c r="N1030" s="69"/>
      <c r="O1030" s="69"/>
      <c r="P1030" s="69"/>
      <c r="Q1030" s="69"/>
      <c r="R1030" s="70"/>
    </row>
    <row r="1031" spans="1:18">
      <c r="A1031" s="54" t="s">
        <v>6</v>
      </c>
      <c r="B1031" s="8"/>
      <c r="C1031" s="8"/>
      <c r="D1031" s="54"/>
      <c r="E1031" s="54" t="s">
        <v>4</v>
      </c>
      <c r="F1031" s="54" t="s">
        <v>4</v>
      </c>
      <c r="G1031" s="9" t="s">
        <v>10</v>
      </c>
      <c r="H1031" s="9" t="s">
        <v>11</v>
      </c>
      <c r="I1031" s="9" t="s">
        <v>12</v>
      </c>
      <c r="J1031" s="9" t="s">
        <v>13</v>
      </c>
      <c r="K1031" s="9" t="s">
        <v>14</v>
      </c>
      <c r="L1031" s="9" t="s">
        <v>15</v>
      </c>
      <c r="M1031" s="9" t="s">
        <v>16</v>
      </c>
      <c r="N1031" s="9" t="s">
        <v>17</v>
      </c>
      <c r="O1031" s="9" t="s">
        <v>18</v>
      </c>
      <c r="P1031" s="9" t="s">
        <v>19</v>
      </c>
      <c r="Q1031" s="9" t="s">
        <v>20</v>
      </c>
      <c r="R1031" s="9" t="s">
        <v>21</v>
      </c>
    </row>
    <row r="1032" spans="1:18">
      <c r="A1032" s="21"/>
      <c r="B1032" s="11"/>
      <c r="C1032" s="11" t="s">
        <v>698</v>
      </c>
      <c r="D1032" s="24">
        <v>20000</v>
      </c>
      <c r="E1032" s="21" t="s">
        <v>132</v>
      </c>
      <c r="F1032" s="21" t="s">
        <v>169</v>
      </c>
      <c r="G1032" s="11"/>
      <c r="H1032" s="11"/>
      <c r="I1032" s="11"/>
      <c r="J1032" s="11"/>
      <c r="K1032" s="11"/>
      <c r="L1032" s="11"/>
      <c r="M1032" s="11"/>
      <c r="N1032" s="11"/>
      <c r="O1032" s="11"/>
      <c r="P1032" s="11"/>
      <c r="Q1032" s="11"/>
      <c r="R1032" s="11"/>
    </row>
    <row r="1033" spans="1:18">
      <c r="A1033" s="21"/>
      <c r="B1033" s="11"/>
      <c r="C1033" s="11" t="s">
        <v>515</v>
      </c>
      <c r="D1033" s="21"/>
      <c r="E1033" s="21" t="s">
        <v>415</v>
      </c>
      <c r="F1033" s="21" t="s">
        <v>170</v>
      </c>
      <c r="G1033" s="11"/>
      <c r="H1033" s="11"/>
      <c r="I1033" s="11"/>
      <c r="J1033" s="11"/>
      <c r="K1033" s="11"/>
      <c r="L1033" s="11"/>
      <c r="M1033" s="11"/>
      <c r="N1033" s="11"/>
      <c r="O1033" s="11"/>
      <c r="P1033" s="11"/>
      <c r="Q1033" s="11"/>
      <c r="R1033" s="11"/>
    </row>
    <row r="1034" spans="1:18">
      <c r="A1034" s="21"/>
      <c r="B1034" s="11"/>
      <c r="C1034" s="11" t="s">
        <v>516</v>
      </c>
      <c r="D1034" s="21"/>
      <c r="E1034" s="21" t="s">
        <v>117</v>
      </c>
      <c r="F1034" s="11"/>
      <c r="G1034" s="11"/>
      <c r="H1034" s="11"/>
      <c r="I1034" s="11"/>
      <c r="J1034" s="11"/>
      <c r="K1034" s="11"/>
      <c r="L1034" s="11"/>
      <c r="M1034" s="11"/>
      <c r="N1034" s="11"/>
      <c r="O1034" s="11"/>
      <c r="P1034" s="11"/>
      <c r="Q1034" s="11"/>
      <c r="R1034" s="11"/>
    </row>
    <row r="1035" spans="1:18">
      <c r="A1035" s="21"/>
      <c r="B1035" s="11"/>
      <c r="C1035" s="11" t="s">
        <v>517</v>
      </c>
      <c r="D1035" s="21"/>
      <c r="E1035" s="11"/>
      <c r="F1035" s="11"/>
      <c r="G1035" s="11"/>
      <c r="H1035" s="11"/>
      <c r="I1035" s="11"/>
      <c r="J1035" s="11"/>
      <c r="K1035" s="11"/>
      <c r="L1035" s="11"/>
      <c r="M1035" s="11"/>
      <c r="N1035" s="11"/>
      <c r="O1035" s="11"/>
      <c r="P1035" s="11"/>
      <c r="Q1035" s="11"/>
      <c r="R1035" s="11"/>
    </row>
    <row r="1036" spans="1:18">
      <c r="A1036" s="21"/>
      <c r="B1036" s="11"/>
      <c r="C1036" s="11" t="s">
        <v>518</v>
      </c>
      <c r="D1036" s="21"/>
      <c r="E1036" s="11"/>
      <c r="F1036" s="11"/>
      <c r="G1036" s="11"/>
      <c r="H1036" s="11"/>
      <c r="I1036" s="11"/>
      <c r="J1036" s="11"/>
      <c r="K1036" s="11"/>
      <c r="L1036" s="11"/>
      <c r="M1036" s="11"/>
      <c r="N1036" s="11"/>
      <c r="O1036" s="11"/>
      <c r="P1036" s="11"/>
      <c r="Q1036" s="11"/>
      <c r="R1036" s="11"/>
    </row>
    <row r="1037" spans="1:18">
      <c r="A1037" s="21"/>
      <c r="B1037" s="11"/>
      <c r="C1037" s="40" t="s">
        <v>519</v>
      </c>
      <c r="D1037" s="21"/>
      <c r="E1037" s="11"/>
      <c r="F1037" s="11"/>
      <c r="G1037" s="11"/>
      <c r="H1037" s="11"/>
      <c r="I1037" s="11"/>
      <c r="J1037" s="11"/>
      <c r="K1037" s="11"/>
      <c r="L1037" s="11"/>
      <c r="M1037" s="11"/>
      <c r="N1037" s="11"/>
      <c r="O1037" s="11"/>
      <c r="P1037" s="11"/>
      <c r="Q1037" s="11"/>
      <c r="R1037" s="11"/>
    </row>
    <row r="1038" spans="1:18">
      <c r="A1038" s="21"/>
      <c r="B1038" s="11"/>
      <c r="C1038" s="11" t="s">
        <v>520</v>
      </c>
      <c r="D1038" s="21"/>
      <c r="E1038" s="11"/>
      <c r="F1038" s="11"/>
      <c r="G1038" s="11"/>
      <c r="H1038" s="11"/>
      <c r="I1038" s="11"/>
      <c r="J1038" s="11"/>
      <c r="K1038" s="11"/>
      <c r="L1038" s="11"/>
      <c r="M1038" s="11"/>
      <c r="N1038" s="11"/>
      <c r="O1038" s="11"/>
      <c r="P1038" s="11"/>
      <c r="Q1038" s="11"/>
      <c r="R1038" s="11"/>
    </row>
    <row r="1039" spans="1:18">
      <c r="A1039" s="21"/>
      <c r="B1039" s="11"/>
      <c r="C1039" s="11" t="s">
        <v>521</v>
      </c>
      <c r="D1039" s="21"/>
      <c r="E1039" s="11"/>
      <c r="F1039" s="11"/>
      <c r="G1039" s="11"/>
      <c r="H1039" s="11"/>
      <c r="I1039" s="11"/>
      <c r="J1039" s="11"/>
      <c r="K1039" s="11"/>
      <c r="L1039" s="11"/>
      <c r="M1039" s="11"/>
      <c r="N1039" s="11"/>
      <c r="O1039" s="11"/>
      <c r="P1039" s="11"/>
      <c r="Q1039" s="11"/>
      <c r="R1039" s="11"/>
    </row>
    <row r="1040" spans="1:18">
      <c r="A1040" s="21"/>
      <c r="B1040" s="11"/>
      <c r="C1040" s="11" t="s">
        <v>522</v>
      </c>
      <c r="D1040" s="21"/>
      <c r="E1040" s="11"/>
      <c r="F1040" s="11"/>
      <c r="G1040" s="11"/>
      <c r="H1040" s="11"/>
      <c r="I1040" s="11"/>
      <c r="J1040" s="11"/>
      <c r="K1040" s="11"/>
      <c r="L1040" s="11"/>
      <c r="M1040" s="11"/>
      <c r="N1040" s="11"/>
      <c r="O1040" s="11"/>
      <c r="P1040" s="11"/>
      <c r="Q1040" s="11"/>
      <c r="R1040" s="11"/>
    </row>
    <row r="1041" spans="1:18">
      <c r="A1041" s="21"/>
      <c r="B1041" s="11"/>
      <c r="C1041" s="11" t="s">
        <v>523</v>
      </c>
      <c r="D1041" s="21"/>
      <c r="E1041" s="11"/>
      <c r="F1041" s="11"/>
      <c r="G1041" s="11"/>
      <c r="H1041" s="11"/>
      <c r="I1041" s="11"/>
      <c r="J1041" s="11"/>
      <c r="K1041" s="11"/>
      <c r="L1041" s="11"/>
      <c r="M1041" s="11"/>
      <c r="N1041" s="11"/>
      <c r="O1041" s="11"/>
      <c r="P1041" s="11"/>
      <c r="Q1041" s="11"/>
      <c r="R1041" s="11"/>
    </row>
    <row r="1042" spans="1:18">
      <c r="A1042" s="21"/>
      <c r="B1042" s="11"/>
      <c r="C1042" s="11" t="s">
        <v>524</v>
      </c>
      <c r="D1042" s="21"/>
      <c r="E1042" s="11"/>
      <c r="F1042" s="11"/>
      <c r="G1042" s="11"/>
      <c r="H1042" s="11"/>
      <c r="I1042" s="11"/>
      <c r="J1042" s="11"/>
      <c r="K1042" s="11"/>
      <c r="L1042" s="11"/>
      <c r="M1042" s="11"/>
      <c r="N1042" s="11"/>
      <c r="O1042" s="11"/>
      <c r="P1042" s="11"/>
      <c r="Q1042" s="11"/>
      <c r="R1042" s="11"/>
    </row>
    <row r="1043" spans="1:18">
      <c r="A1043" s="21"/>
      <c r="B1043" s="11"/>
      <c r="C1043" s="11" t="s">
        <v>525</v>
      </c>
      <c r="D1043" s="21"/>
      <c r="E1043" s="11"/>
      <c r="F1043" s="11"/>
      <c r="G1043" s="11"/>
      <c r="H1043" s="11"/>
      <c r="I1043" s="11"/>
      <c r="J1043" s="11"/>
      <c r="K1043" s="11"/>
      <c r="L1043" s="11"/>
      <c r="M1043" s="11"/>
      <c r="N1043" s="11"/>
      <c r="O1043" s="11"/>
      <c r="P1043" s="11"/>
      <c r="Q1043" s="11"/>
      <c r="R1043" s="11"/>
    </row>
    <row r="1044" spans="1:18">
      <c r="A1044" s="21"/>
      <c r="B1044" s="11"/>
      <c r="C1044" s="11" t="s">
        <v>526</v>
      </c>
      <c r="D1044" s="21"/>
      <c r="E1044" s="11"/>
      <c r="F1044" s="11"/>
      <c r="G1044" s="11"/>
      <c r="H1044" s="11"/>
      <c r="I1044" s="11"/>
      <c r="J1044" s="11"/>
      <c r="K1044" s="11"/>
      <c r="L1044" s="11"/>
      <c r="M1044" s="11"/>
      <c r="N1044" s="11"/>
      <c r="O1044" s="11"/>
      <c r="P1044" s="11"/>
      <c r="Q1044" s="11"/>
      <c r="R1044" s="11"/>
    </row>
    <row r="1045" spans="1:18">
      <c r="A1045" s="21"/>
      <c r="B1045" s="11"/>
      <c r="C1045" s="11" t="s">
        <v>527</v>
      </c>
      <c r="D1045" s="21"/>
      <c r="E1045" s="11"/>
      <c r="F1045" s="11"/>
      <c r="G1045" s="11"/>
      <c r="H1045" s="11"/>
      <c r="I1045" s="11"/>
      <c r="J1045" s="11"/>
      <c r="K1045" s="11"/>
      <c r="L1045" s="11"/>
      <c r="M1045" s="11"/>
      <c r="N1045" s="11"/>
      <c r="O1045" s="11"/>
      <c r="P1045" s="11"/>
      <c r="Q1045" s="11"/>
      <c r="R1045" s="11"/>
    </row>
    <row r="1046" spans="1:18">
      <c r="A1046" s="21"/>
      <c r="B1046" s="11"/>
      <c r="C1046" s="11" t="s">
        <v>528</v>
      </c>
      <c r="D1046" s="21"/>
      <c r="E1046" s="11"/>
      <c r="F1046" s="11"/>
      <c r="G1046" s="11"/>
      <c r="H1046" s="11"/>
      <c r="I1046" s="11"/>
      <c r="J1046" s="11"/>
      <c r="K1046" s="11"/>
      <c r="L1046" s="11"/>
      <c r="M1046" s="11"/>
      <c r="N1046" s="11"/>
      <c r="O1046" s="11"/>
      <c r="P1046" s="11"/>
      <c r="Q1046" s="11"/>
      <c r="R1046" s="11"/>
    </row>
    <row r="1047" spans="1:18">
      <c r="A1047" s="21"/>
      <c r="B1047" s="11"/>
      <c r="C1047" s="11" t="s">
        <v>529</v>
      </c>
      <c r="D1047" s="2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</row>
    <row r="1048" spans="1:18">
      <c r="A1048" s="21"/>
      <c r="B1048" s="11"/>
      <c r="C1048" s="11" t="s">
        <v>430</v>
      </c>
      <c r="D1048" s="21"/>
      <c r="E1048" s="11"/>
      <c r="F1048" s="11"/>
      <c r="G1048" s="11"/>
      <c r="H1048" s="11"/>
      <c r="I1048" s="11"/>
      <c r="J1048" s="11"/>
      <c r="K1048" s="11"/>
      <c r="L1048" s="11"/>
      <c r="M1048" s="11"/>
      <c r="N1048" s="11"/>
      <c r="O1048" s="11"/>
      <c r="P1048" s="11"/>
      <c r="Q1048" s="11"/>
      <c r="R1048" s="11"/>
    </row>
    <row r="1049" spans="1:18">
      <c r="A1049" s="21"/>
      <c r="B1049" s="11"/>
      <c r="C1049" s="11"/>
      <c r="D1049" s="21"/>
      <c r="E1049" s="11"/>
      <c r="F1049" s="11"/>
      <c r="G1049" s="11"/>
      <c r="H1049" s="11"/>
      <c r="I1049" s="11"/>
      <c r="J1049" s="11"/>
      <c r="K1049" s="11"/>
      <c r="L1049" s="11"/>
      <c r="M1049" s="11"/>
      <c r="N1049" s="11"/>
      <c r="O1049" s="11"/>
      <c r="P1049" s="11"/>
      <c r="Q1049" s="11"/>
      <c r="R1049" s="11"/>
    </row>
    <row r="1050" spans="1:18">
      <c r="A1050" s="21"/>
      <c r="B1050" s="11"/>
      <c r="C1050" s="11"/>
      <c r="D1050" s="21"/>
      <c r="E1050" s="11"/>
      <c r="F1050" s="11"/>
      <c r="G1050" s="11"/>
      <c r="H1050" s="11"/>
      <c r="I1050" s="11"/>
      <c r="J1050" s="11"/>
      <c r="K1050" s="11"/>
      <c r="L1050" s="11"/>
      <c r="M1050" s="11"/>
      <c r="N1050" s="11"/>
      <c r="O1050" s="11"/>
      <c r="P1050" s="11"/>
      <c r="Q1050" s="11"/>
      <c r="R1050" s="11"/>
    </row>
    <row r="1051" spans="1:18">
      <c r="A1051" s="21"/>
      <c r="B1051" s="11"/>
      <c r="C1051" s="11"/>
      <c r="D1051" s="21"/>
      <c r="E1051" s="11"/>
      <c r="F1051" s="11"/>
      <c r="G1051" s="11"/>
      <c r="H1051" s="11"/>
      <c r="I1051" s="11"/>
      <c r="J1051" s="11"/>
      <c r="K1051" s="11"/>
      <c r="L1051" s="11"/>
      <c r="M1051" s="11"/>
      <c r="N1051" s="11"/>
      <c r="O1051" s="11"/>
      <c r="P1051" s="11"/>
      <c r="Q1051" s="11"/>
      <c r="R1051" s="11"/>
    </row>
    <row r="1052" spans="1:18" s="56" customFormat="1">
      <c r="A1052" s="21"/>
      <c r="B1052" s="11"/>
      <c r="C1052" s="11"/>
      <c r="D1052" s="21"/>
      <c r="E1052" s="11"/>
      <c r="F1052" s="11"/>
      <c r="G1052" s="11"/>
      <c r="H1052" s="11"/>
      <c r="I1052" s="11"/>
      <c r="J1052" s="11"/>
      <c r="K1052" s="11"/>
      <c r="L1052" s="11"/>
      <c r="M1052" s="11"/>
      <c r="N1052" s="11"/>
      <c r="O1052" s="11"/>
      <c r="P1052" s="11"/>
      <c r="Q1052" s="11"/>
      <c r="R1052" s="11"/>
    </row>
    <row r="1053" spans="1:18">
      <c r="A1053" s="57"/>
      <c r="B1053" s="61" t="s">
        <v>605</v>
      </c>
      <c r="C1053" s="56"/>
      <c r="D1053" s="57"/>
      <c r="E1053" s="56"/>
      <c r="F1053" s="56"/>
      <c r="G1053" s="56"/>
      <c r="H1053" s="56"/>
      <c r="I1053" s="56"/>
      <c r="J1053" s="56"/>
      <c r="K1053" s="56"/>
      <c r="L1053" s="56"/>
      <c r="M1053" s="56"/>
      <c r="N1053" s="56"/>
      <c r="O1053" s="56"/>
      <c r="P1053" s="56"/>
      <c r="Q1053" s="56"/>
      <c r="R1053" s="56"/>
    </row>
    <row r="1054" spans="1:18">
      <c r="A1054" s="49" t="s">
        <v>5</v>
      </c>
      <c r="B1054" s="49" t="s">
        <v>0</v>
      </c>
      <c r="C1054" s="49" t="s">
        <v>1</v>
      </c>
      <c r="D1054" s="49" t="s">
        <v>2</v>
      </c>
      <c r="E1054" s="49" t="s">
        <v>7</v>
      </c>
      <c r="F1054" s="6" t="s">
        <v>3</v>
      </c>
      <c r="G1054" s="66" t="s">
        <v>8</v>
      </c>
      <c r="H1054" s="67"/>
      <c r="I1054" s="68"/>
      <c r="J1054" s="66" t="s">
        <v>9</v>
      </c>
      <c r="K1054" s="69"/>
      <c r="L1054" s="69"/>
      <c r="M1054" s="69"/>
      <c r="N1054" s="69"/>
      <c r="O1054" s="69"/>
      <c r="P1054" s="69"/>
      <c r="Q1054" s="69"/>
      <c r="R1054" s="70"/>
    </row>
    <row r="1055" spans="1:18">
      <c r="A1055" s="50" t="s">
        <v>6</v>
      </c>
      <c r="B1055" s="8"/>
      <c r="C1055" s="8"/>
      <c r="D1055" s="50"/>
      <c r="E1055" s="50" t="s">
        <v>4</v>
      </c>
      <c r="F1055" s="50" t="s">
        <v>4</v>
      </c>
      <c r="G1055" s="9" t="s">
        <v>10</v>
      </c>
      <c r="H1055" s="9" t="s">
        <v>11</v>
      </c>
      <c r="I1055" s="9" t="s">
        <v>12</v>
      </c>
      <c r="J1055" s="9" t="s">
        <v>13</v>
      </c>
      <c r="K1055" s="9" t="s">
        <v>14</v>
      </c>
      <c r="L1055" s="9" t="s">
        <v>15</v>
      </c>
      <c r="M1055" s="9" t="s">
        <v>16</v>
      </c>
      <c r="N1055" s="9" t="s">
        <v>17</v>
      </c>
      <c r="O1055" s="9" t="s">
        <v>18</v>
      </c>
      <c r="P1055" s="9" t="s">
        <v>19</v>
      </c>
      <c r="Q1055" s="9" t="s">
        <v>20</v>
      </c>
      <c r="R1055" s="9" t="s">
        <v>21</v>
      </c>
    </row>
    <row r="1056" spans="1:18">
      <c r="A1056" s="19">
        <v>1</v>
      </c>
      <c r="B1056" s="10" t="s">
        <v>606</v>
      </c>
      <c r="C1056" s="10" t="s">
        <v>609</v>
      </c>
      <c r="D1056" s="20">
        <v>350000</v>
      </c>
      <c r="E1056" s="19" t="s">
        <v>132</v>
      </c>
      <c r="F1056" s="19" t="s">
        <v>169</v>
      </c>
      <c r="G1056" s="10"/>
      <c r="H1056" s="10"/>
      <c r="I1056" s="10"/>
      <c r="J1056" s="10"/>
      <c r="K1056" s="11"/>
      <c r="L1056" s="11"/>
      <c r="M1056" s="11"/>
      <c r="N1056" s="10"/>
      <c r="O1056" s="10"/>
      <c r="P1056" s="10"/>
      <c r="Q1056" s="10"/>
      <c r="R1056" s="10"/>
    </row>
    <row r="1057" spans="1:18">
      <c r="A1057" s="21"/>
      <c r="B1057" s="11" t="s">
        <v>607</v>
      </c>
      <c r="C1057" s="11" t="s">
        <v>610</v>
      </c>
      <c r="D1057" s="21"/>
      <c r="E1057" s="21" t="s">
        <v>415</v>
      </c>
      <c r="F1057" s="21" t="s">
        <v>170</v>
      </c>
      <c r="G1057" s="11"/>
      <c r="H1057" s="11"/>
      <c r="I1057" s="11"/>
      <c r="J1057" s="11"/>
      <c r="K1057" s="11"/>
      <c r="L1057" s="11"/>
      <c r="M1057" s="11"/>
      <c r="N1057" s="11"/>
      <c r="O1057" s="11"/>
      <c r="P1057" s="11"/>
      <c r="Q1057" s="11"/>
      <c r="R1057" s="11"/>
    </row>
    <row r="1058" spans="1:18">
      <c r="A1058" s="21"/>
      <c r="B1058" s="11" t="s">
        <v>608</v>
      </c>
      <c r="C1058" s="11" t="s">
        <v>611</v>
      </c>
      <c r="D1058" s="21"/>
      <c r="E1058" s="21" t="s">
        <v>117</v>
      </c>
      <c r="F1058" s="11"/>
      <c r="G1058" s="11"/>
      <c r="H1058" s="11"/>
      <c r="I1058" s="11"/>
      <c r="J1058" s="11"/>
      <c r="K1058" s="11"/>
      <c r="L1058" s="11"/>
      <c r="M1058" s="11"/>
      <c r="N1058" s="11"/>
      <c r="O1058" s="11"/>
      <c r="P1058" s="11"/>
      <c r="Q1058" s="11"/>
      <c r="R1058" s="11"/>
    </row>
    <row r="1059" spans="1:18">
      <c r="A1059" s="21"/>
      <c r="B1059" s="11"/>
      <c r="C1059" s="11" t="s">
        <v>612</v>
      </c>
      <c r="D1059" s="21"/>
      <c r="E1059" s="11"/>
      <c r="F1059" s="11"/>
      <c r="G1059" s="11"/>
      <c r="H1059" s="11"/>
      <c r="I1059" s="11"/>
      <c r="J1059" s="11"/>
      <c r="K1059" s="11"/>
      <c r="L1059" s="11"/>
      <c r="M1059" s="11"/>
      <c r="N1059" s="11"/>
      <c r="O1059" s="11"/>
      <c r="P1059" s="11"/>
      <c r="Q1059" s="11"/>
      <c r="R1059" s="11"/>
    </row>
    <row r="1060" spans="1:18">
      <c r="A1060" s="21"/>
      <c r="B1060" s="11"/>
      <c r="C1060" s="11" t="s">
        <v>430</v>
      </c>
      <c r="D1060" s="21"/>
      <c r="E1060" s="11"/>
      <c r="F1060" s="11"/>
      <c r="G1060" s="11"/>
      <c r="H1060" s="11"/>
      <c r="I1060" s="11"/>
      <c r="J1060" s="11"/>
      <c r="K1060" s="11"/>
      <c r="L1060" s="11"/>
      <c r="M1060" s="11"/>
      <c r="N1060" s="11"/>
      <c r="O1060" s="11"/>
      <c r="P1060" s="11"/>
      <c r="Q1060" s="11"/>
      <c r="R1060" s="11"/>
    </row>
    <row r="1061" spans="1:18">
      <c r="A1061" s="23"/>
      <c r="B1061" s="12"/>
      <c r="C1061" s="12"/>
      <c r="D1061" s="23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</row>
    <row r="1062" spans="1:18">
      <c r="A1062" s="21">
        <v>2</v>
      </c>
      <c r="B1062" s="11" t="s">
        <v>799</v>
      </c>
      <c r="C1062" s="11" t="s">
        <v>800</v>
      </c>
      <c r="D1062" s="24">
        <v>40000</v>
      </c>
      <c r="E1062" s="21" t="s">
        <v>132</v>
      </c>
      <c r="F1062" s="21" t="s">
        <v>169</v>
      </c>
      <c r="G1062" s="11"/>
      <c r="H1062" s="11"/>
      <c r="I1062" s="11"/>
      <c r="J1062" s="11"/>
      <c r="K1062" s="11"/>
      <c r="L1062" s="11"/>
      <c r="M1062" s="11"/>
      <c r="N1062" s="11"/>
      <c r="O1062" s="11"/>
      <c r="P1062" s="11"/>
      <c r="Q1062" s="11"/>
      <c r="R1062" s="11"/>
    </row>
    <row r="1063" spans="1:18">
      <c r="A1063" s="21"/>
      <c r="B1063" s="11"/>
      <c r="C1063" s="11" t="s">
        <v>801</v>
      </c>
      <c r="D1063" s="21"/>
      <c r="E1063" s="21" t="s">
        <v>415</v>
      </c>
      <c r="F1063" s="21" t="s">
        <v>170</v>
      </c>
      <c r="G1063" s="11"/>
      <c r="H1063" s="11"/>
      <c r="I1063" s="11"/>
      <c r="J1063" s="11"/>
      <c r="K1063" s="11"/>
      <c r="L1063" s="11"/>
      <c r="M1063" s="11"/>
      <c r="N1063" s="11"/>
      <c r="O1063" s="11"/>
      <c r="P1063" s="11"/>
      <c r="Q1063" s="11"/>
      <c r="R1063" s="11"/>
    </row>
    <row r="1064" spans="1:18">
      <c r="A1064" s="21"/>
      <c r="B1064" s="11"/>
      <c r="C1064" s="11" t="s">
        <v>802</v>
      </c>
      <c r="D1064" s="21"/>
      <c r="E1064" s="21" t="s">
        <v>117</v>
      </c>
      <c r="F1064" s="11"/>
      <c r="G1064" s="11"/>
      <c r="H1064" s="11"/>
      <c r="I1064" s="11"/>
      <c r="J1064" s="11"/>
      <c r="K1064" s="11"/>
      <c r="L1064" s="11"/>
      <c r="M1064" s="11"/>
      <c r="N1064" s="11"/>
      <c r="O1064" s="11"/>
      <c r="P1064" s="11"/>
      <c r="Q1064" s="11"/>
      <c r="R1064" s="11"/>
    </row>
    <row r="1065" spans="1:18">
      <c r="A1065" s="21"/>
      <c r="B1065" s="11"/>
      <c r="C1065" s="11" t="s">
        <v>803</v>
      </c>
      <c r="D1065" s="21"/>
      <c r="E1065" s="11"/>
      <c r="F1065" s="11"/>
      <c r="G1065" s="11"/>
      <c r="H1065" s="11"/>
      <c r="I1065" s="11"/>
      <c r="J1065" s="11"/>
      <c r="K1065" s="11"/>
      <c r="L1065" s="11"/>
      <c r="M1065" s="11"/>
      <c r="N1065" s="11"/>
      <c r="O1065" s="11"/>
      <c r="P1065" s="11"/>
      <c r="Q1065" s="11"/>
      <c r="R1065" s="11"/>
    </row>
    <row r="1066" spans="1:18">
      <c r="A1066" s="21"/>
      <c r="B1066" s="11"/>
      <c r="C1066" s="11" t="s">
        <v>804</v>
      </c>
      <c r="D1066" s="21"/>
      <c r="E1066" s="11"/>
      <c r="F1066" s="11"/>
      <c r="G1066" s="11"/>
      <c r="H1066" s="11"/>
      <c r="I1066" s="11"/>
      <c r="J1066" s="11"/>
      <c r="K1066" s="11"/>
      <c r="L1066" s="11"/>
      <c r="M1066" s="11"/>
      <c r="N1066" s="11"/>
      <c r="O1066" s="11"/>
      <c r="P1066" s="11"/>
      <c r="Q1066" s="11"/>
      <c r="R1066" s="11"/>
    </row>
    <row r="1067" spans="1:18">
      <c r="A1067" s="21"/>
      <c r="B1067" s="11"/>
      <c r="C1067" s="11"/>
      <c r="D1067" s="21"/>
      <c r="E1067" s="11"/>
      <c r="F1067" s="11"/>
      <c r="G1067" s="11"/>
      <c r="H1067" s="11"/>
      <c r="I1067" s="11"/>
      <c r="J1067" s="11"/>
      <c r="K1067" s="11"/>
      <c r="L1067" s="11"/>
      <c r="M1067" s="11"/>
      <c r="N1067" s="11"/>
      <c r="O1067" s="11"/>
      <c r="P1067" s="11"/>
      <c r="Q1067" s="11"/>
      <c r="R1067" s="11"/>
    </row>
    <row r="1068" spans="1:18">
      <c r="A1068" s="21"/>
      <c r="B1068" s="11"/>
      <c r="C1068" s="11"/>
      <c r="D1068" s="21"/>
      <c r="E1068" s="11"/>
      <c r="F1068" s="11"/>
      <c r="G1068" s="11"/>
      <c r="H1068" s="11"/>
      <c r="I1068" s="11"/>
      <c r="J1068" s="11"/>
      <c r="K1068" s="11"/>
      <c r="L1068" s="11"/>
      <c r="M1068" s="11"/>
      <c r="N1068" s="11"/>
      <c r="O1068" s="11"/>
      <c r="P1068" s="11"/>
      <c r="Q1068" s="11"/>
      <c r="R1068" s="11"/>
    </row>
    <row r="1069" spans="1:18">
      <c r="A1069" s="21"/>
      <c r="B1069" s="11"/>
      <c r="C1069" s="11"/>
      <c r="D1069" s="21"/>
      <c r="E1069" s="11"/>
      <c r="F1069" s="11"/>
      <c r="G1069" s="11"/>
      <c r="H1069" s="11"/>
      <c r="I1069" s="11"/>
      <c r="J1069" s="11"/>
      <c r="K1069" s="11"/>
      <c r="L1069" s="11"/>
      <c r="M1069" s="11"/>
      <c r="N1069" s="11"/>
      <c r="O1069" s="11"/>
      <c r="P1069" s="11"/>
      <c r="Q1069" s="11"/>
      <c r="R1069" s="11"/>
    </row>
    <row r="1070" spans="1:18">
      <c r="A1070" s="21"/>
      <c r="B1070" s="11"/>
      <c r="C1070" s="11"/>
      <c r="D1070" s="21"/>
      <c r="E1070" s="11"/>
      <c r="F1070" s="11"/>
      <c r="G1070" s="11"/>
      <c r="H1070" s="11"/>
      <c r="I1070" s="11"/>
      <c r="J1070" s="11"/>
      <c r="K1070" s="11"/>
      <c r="L1070" s="11"/>
      <c r="M1070" s="11"/>
      <c r="N1070" s="11"/>
      <c r="O1070" s="11"/>
      <c r="P1070" s="11"/>
      <c r="Q1070" s="11"/>
      <c r="R1070" s="11"/>
    </row>
    <row r="1071" spans="1:18">
      <c r="A1071" s="21"/>
      <c r="B1071" s="11"/>
      <c r="C1071" s="11"/>
      <c r="D1071" s="21"/>
      <c r="E1071" s="11"/>
      <c r="F1071" s="11"/>
      <c r="G1071" s="11"/>
      <c r="H1071" s="11"/>
      <c r="I1071" s="11"/>
      <c r="J1071" s="11"/>
      <c r="K1071" s="11"/>
      <c r="L1071" s="11"/>
      <c r="M1071" s="11"/>
      <c r="N1071" s="11"/>
      <c r="O1071" s="11"/>
      <c r="P1071" s="11"/>
      <c r="Q1071" s="11"/>
      <c r="R1071" s="11"/>
    </row>
    <row r="1072" spans="1:18">
      <c r="A1072" s="21"/>
      <c r="B1072" s="11"/>
      <c r="C1072" s="11"/>
      <c r="D1072" s="21"/>
      <c r="E1072" s="11"/>
      <c r="F1072" s="11"/>
      <c r="G1072" s="11"/>
      <c r="H1072" s="11"/>
      <c r="I1072" s="11"/>
      <c r="J1072" s="11"/>
      <c r="K1072" s="11"/>
      <c r="L1072" s="11"/>
      <c r="M1072" s="11"/>
      <c r="N1072" s="11"/>
      <c r="O1072" s="11"/>
      <c r="P1072" s="11"/>
      <c r="Q1072" s="11"/>
      <c r="R1072" s="11"/>
    </row>
    <row r="1073" spans="1:18">
      <c r="A1073" s="21"/>
      <c r="B1073" s="11"/>
      <c r="C1073" s="11"/>
      <c r="D1073" s="21"/>
      <c r="E1073" s="11"/>
      <c r="F1073" s="11"/>
      <c r="G1073" s="11"/>
      <c r="H1073" s="11"/>
      <c r="I1073" s="11"/>
      <c r="J1073" s="11"/>
      <c r="K1073" s="11"/>
      <c r="L1073" s="11"/>
      <c r="M1073" s="11"/>
      <c r="N1073" s="11"/>
      <c r="O1073" s="11"/>
      <c r="P1073" s="11"/>
      <c r="Q1073" s="11"/>
      <c r="R1073" s="11"/>
    </row>
    <row r="1074" spans="1:18">
      <c r="A1074" s="21"/>
      <c r="B1074" s="11"/>
      <c r="C1074" s="11"/>
      <c r="D1074" s="21"/>
      <c r="E1074" s="11"/>
      <c r="F1074" s="11"/>
      <c r="G1074" s="11"/>
      <c r="H1074" s="11"/>
      <c r="I1074" s="11"/>
      <c r="J1074" s="11"/>
      <c r="K1074" s="11"/>
      <c r="L1074" s="11"/>
      <c r="M1074" s="11"/>
      <c r="N1074" s="11"/>
      <c r="O1074" s="11"/>
      <c r="P1074" s="11"/>
      <c r="Q1074" s="11"/>
      <c r="R1074" s="11"/>
    </row>
    <row r="1075" spans="1:18" s="56" customFormat="1">
      <c r="A1075" s="21"/>
      <c r="B1075" s="11"/>
      <c r="C1075" s="11"/>
      <c r="D1075" s="21"/>
      <c r="E1075" s="11"/>
      <c r="F1075" s="11"/>
      <c r="G1075" s="11"/>
      <c r="H1075" s="11"/>
      <c r="I1075" s="11"/>
      <c r="J1075" s="11"/>
      <c r="K1075" s="11"/>
      <c r="L1075" s="11"/>
      <c r="M1075" s="11"/>
      <c r="N1075" s="11"/>
      <c r="O1075" s="11"/>
      <c r="P1075" s="11"/>
      <c r="Q1075" s="11"/>
      <c r="R1075" s="11"/>
    </row>
    <row r="1076" spans="1:18">
      <c r="A1076" s="57"/>
      <c r="B1076" s="61" t="s">
        <v>700</v>
      </c>
      <c r="C1076" s="56"/>
      <c r="D1076" s="57"/>
      <c r="E1076" s="56"/>
      <c r="F1076" s="56"/>
      <c r="G1076" s="56"/>
      <c r="H1076" s="56"/>
      <c r="I1076" s="56"/>
      <c r="J1076" s="56"/>
      <c r="K1076" s="56"/>
      <c r="L1076" s="56"/>
      <c r="M1076" s="56"/>
      <c r="N1076" s="56"/>
      <c r="O1076" s="56"/>
      <c r="P1076" s="56"/>
      <c r="Q1076" s="56"/>
      <c r="R1076" s="56"/>
    </row>
    <row r="1077" spans="1:18">
      <c r="A1077" s="52" t="s">
        <v>5</v>
      </c>
      <c r="B1077" s="52" t="s">
        <v>0</v>
      </c>
      <c r="C1077" s="52" t="s">
        <v>1</v>
      </c>
      <c r="D1077" s="52" t="s">
        <v>2</v>
      </c>
      <c r="E1077" s="52" t="s">
        <v>7</v>
      </c>
      <c r="F1077" s="6" t="s">
        <v>3</v>
      </c>
      <c r="G1077" s="66" t="s">
        <v>8</v>
      </c>
      <c r="H1077" s="67"/>
      <c r="I1077" s="68"/>
      <c r="J1077" s="66" t="s">
        <v>9</v>
      </c>
      <c r="K1077" s="69"/>
      <c r="L1077" s="69"/>
      <c r="M1077" s="69"/>
      <c r="N1077" s="69"/>
      <c r="O1077" s="69"/>
      <c r="P1077" s="69"/>
      <c r="Q1077" s="69"/>
      <c r="R1077" s="70"/>
    </row>
    <row r="1078" spans="1:18">
      <c r="A1078" s="51" t="s">
        <v>6</v>
      </c>
      <c r="B1078" s="8"/>
      <c r="C1078" s="8"/>
      <c r="D1078" s="51"/>
      <c r="E1078" s="51" t="s">
        <v>4</v>
      </c>
      <c r="F1078" s="51" t="s">
        <v>4</v>
      </c>
      <c r="G1078" s="9" t="s">
        <v>10</v>
      </c>
      <c r="H1078" s="9" t="s">
        <v>11</v>
      </c>
      <c r="I1078" s="9" t="s">
        <v>12</v>
      </c>
      <c r="J1078" s="9" t="s">
        <v>13</v>
      </c>
      <c r="K1078" s="9" t="s">
        <v>14</v>
      </c>
      <c r="L1078" s="9" t="s">
        <v>15</v>
      </c>
      <c r="M1078" s="9" t="s">
        <v>16</v>
      </c>
      <c r="N1078" s="9" t="s">
        <v>17</v>
      </c>
      <c r="O1078" s="9" t="s">
        <v>18</v>
      </c>
      <c r="P1078" s="9" t="s">
        <v>19</v>
      </c>
      <c r="Q1078" s="9" t="s">
        <v>20</v>
      </c>
      <c r="R1078" s="9" t="s">
        <v>21</v>
      </c>
    </row>
    <row r="1079" spans="1:18">
      <c r="A1079" s="19">
        <v>1</v>
      </c>
      <c r="B1079" s="10" t="s">
        <v>713</v>
      </c>
      <c r="C1079" s="10" t="s">
        <v>715</v>
      </c>
      <c r="D1079" s="20">
        <v>500000</v>
      </c>
      <c r="E1079" s="19" t="s">
        <v>132</v>
      </c>
      <c r="F1079" s="19" t="s">
        <v>533</v>
      </c>
      <c r="G1079" s="10"/>
      <c r="H1079" s="10"/>
      <c r="I1079" s="10"/>
      <c r="J1079" s="10"/>
      <c r="K1079" s="11"/>
      <c r="L1079" s="11"/>
      <c r="M1079" s="11"/>
      <c r="N1079" s="10"/>
      <c r="O1079" s="10"/>
      <c r="P1079" s="10"/>
      <c r="Q1079" s="10"/>
      <c r="R1079" s="10"/>
    </row>
    <row r="1080" spans="1:18">
      <c r="A1080" s="21"/>
      <c r="B1080" s="11" t="s">
        <v>714</v>
      </c>
      <c r="C1080" s="11" t="s">
        <v>716</v>
      </c>
      <c r="D1080" s="21"/>
      <c r="E1080" s="21" t="s">
        <v>415</v>
      </c>
      <c r="F1080" s="21"/>
      <c r="G1080" s="11"/>
      <c r="H1080" s="11"/>
      <c r="I1080" s="11"/>
      <c r="J1080" s="11"/>
      <c r="K1080" s="11"/>
      <c r="L1080" s="11"/>
      <c r="M1080" s="11"/>
      <c r="N1080" s="11"/>
      <c r="O1080" s="11"/>
      <c r="P1080" s="11"/>
      <c r="Q1080" s="11"/>
      <c r="R1080" s="11"/>
    </row>
    <row r="1081" spans="1:18">
      <c r="A1081" s="21"/>
      <c r="B1081" s="11"/>
      <c r="C1081" s="11" t="s">
        <v>430</v>
      </c>
      <c r="D1081" s="21"/>
      <c r="E1081" s="21" t="s">
        <v>117</v>
      </c>
      <c r="F1081" s="11"/>
      <c r="G1081" s="11"/>
      <c r="H1081" s="11"/>
      <c r="I1081" s="11"/>
      <c r="J1081" s="11"/>
      <c r="K1081" s="11"/>
      <c r="L1081" s="11"/>
      <c r="M1081" s="11"/>
      <c r="N1081" s="11"/>
      <c r="O1081" s="11"/>
      <c r="P1081" s="11"/>
      <c r="Q1081" s="11"/>
      <c r="R1081" s="11"/>
    </row>
    <row r="1082" spans="1:18">
      <c r="A1082" s="23"/>
      <c r="B1082" s="12"/>
      <c r="C1082" s="12"/>
      <c r="D1082" s="23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</row>
    <row r="1083" spans="1:18">
      <c r="A1083" s="21">
        <v>2</v>
      </c>
      <c r="B1083" s="11" t="s">
        <v>717</v>
      </c>
      <c r="C1083" s="11" t="s">
        <v>719</v>
      </c>
      <c r="D1083" s="24">
        <v>15000</v>
      </c>
      <c r="E1083" s="21" t="s">
        <v>132</v>
      </c>
      <c r="F1083" s="21" t="s">
        <v>533</v>
      </c>
      <c r="G1083" s="11"/>
      <c r="H1083" s="11"/>
      <c r="I1083" s="11"/>
      <c r="J1083" s="11"/>
      <c r="K1083" s="11"/>
      <c r="L1083" s="11"/>
      <c r="M1083" s="11"/>
      <c r="N1083" s="11"/>
      <c r="O1083" s="11"/>
      <c r="P1083" s="11"/>
      <c r="Q1083" s="11"/>
      <c r="R1083" s="11"/>
    </row>
    <row r="1084" spans="1:18">
      <c r="A1084" s="21"/>
      <c r="B1084" s="11" t="s">
        <v>718</v>
      </c>
      <c r="C1084" s="11" t="s">
        <v>720</v>
      </c>
      <c r="D1084" s="21"/>
      <c r="E1084" s="21" t="s">
        <v>415</v>
      </c>
      <c r="F1084" s="21"/>
      <c r="G1084" s="11"/>
      <c r="H1084" s="11"/>
      <c r="I1084" s="11"/>
      <c r="J1084" s="11"/>
      <c r="K1084" s="11"/>
      <c r="L1084" s="11"/>
      <c r="M1084" s="11"/>
      <c r="N1084" s="11"/>
      <c r="O1084" s="11"/>
      <c r="P1084" s="11"/>
      <c r="Q1084" s="11"/>
      <c r="R1084" s="11"/>
    </row>
    <row r="1085" spans="1:18">
      <c r="A1085" s="21"/>
      <c r="B1085" s="11"/>
      <c r="C1085" s="11" t="s">
        <v>430</v>
      </c>
      <c r="D1085" s="21"/>
      <c r="E1085" s="21" t="s">
        <v>117</v>
      </c>
      <c r="F1085" s="11"/>
      <c r="G1085" s="11"/>
      <c r="H1085" s="11"/>
      <c r="I1085" s="11"/>
      <c r="J1085" s="11"/>
      <c r="K1085" s="11"/>
      <c r="L1085" s="11"/>
      <c r="M1085" s="11"/>
      <c r="N1085" s="11"/>
      <c r="O1085" s="11"/>
      <c r="P1085" s="11"/>
      <c r="Q1085" s="11"/>
      <c r="R1085" s="11"/>
    </row>
    <row r="1086" spans="1:18">
      <c r="A1086" s="23"/>
      <c r="B1086" s="12"/>
      <c r="C1086" s="12"/>
      <c r="D1086" s="23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</row>
    <row r="1087" spans="1:18">
      <c r="A1087" s="21">
        <v>3</v>
      </c>
      <c r="B1087" s="11" t="s">
        <v>721</v>
      </c>
      <c r="C1087" s="11" t="s">
        <v>723</v>
      </c>
      <c r="D1087" s="24">
        <v>5000</v>
      </c>
      <c r="E1087" s="21" t="s">
        <v>132</v>
      </c>
      <c r="F1087" s="21" t="s">
        <v>533</v>
      </c>
      <c r="G1087" s="11"/>
      <c r="H1087" s="11"/>
      <c r="I1087" s="11"/>
      <c r="J1087" s="11"/>
      <c r="K1087" s="11"/>
      <c r="L1087" s="11"/>
      <c r="M1087" s="11"/>
      <c r="N1087" s="11"/>
      <c r="O1087" s="11"/>
      <c r="P1087" s="11"/>
      <c r="Q1087" s="11"/>
      <c r="R1087" s="11"/>
    </row>
    <row r="1088" spans="1:18">
      <c r="A1088" s="21"/>
      <c r="B1088" s="11" t="s">
        <v>722</v>
      </c>
      <c r="C1088" s="11" t="s">
        <v>724</v>
      </c>
      <c r="D1088" s="21"/>
      <c r="E1088" s="21" t="s">
        <v>415</v>
      </c>
      <c r="F1088" s="21"/>
      <c r="G1088" s="11"/>
      <c r="H1088" s="11"/>
      <c r="I1088" s="11"/>
      <c r="J1088" s="11"/>
      <c r="K1088" s="11"/>
      <c r="L1088" s="11"/>
      <c r="M1088" s="11"/>
      <c r="N1088" s="11"/>
      <c r="O1088" s="11"/>
      <c r="P1088" s="11"/>
      <c r="Q1088" s="11"/>
      <c r="R1088" s="11"/>
    </row>
    <row r="1089" spans="1:18">
      <c r="A1089" s="21"/>
      <c r="B1089" s="11"/>
      <c r="C1089" s="11" t="s">
        <v>725</v>
      </c>
      <c r="D1089" s="21"/>
      <c r="E1089" s="21" t="s">
        <v>117</v>
      </c>
      <c r="F1089" s="11"/>
      <c r="G1089" s="11"/>
      <c r="H1089" s="11"/>
      <c r="I1089" s="11"/>
      <c r="J1089" s="11"/>
      <c r="K1089" s="11"/>
      <c r="L1089" s="11"/>
      <c r="M1089" s="11"/>
      <c r="N1089" s="11"/>
      <c r="O1089" s="11"/>
      <c r="P1089" s="11"/>
      <c r="Q1089" s="11"/>
      <c r="R1089" s="11"/>
    </row>
    <row r="1090" spans="1:18">
      <c r="A1090" s="21"/>
      <c r="B1090" s="11"/>
      <c r="C1090" s="11" t="s">
        <v>282</v>
      </c>
      <c r="D1090" s="21"/>
      <c r="E1090" s="11"/>
      <c r="F1090" s="11"/>
      <c r="G1090" s="11"/>
      <c r="H1090" s="11"/>
      <c r="I1090" s="11"/>
      <c r="J1090" s="11"/>
      <c r="K1090" s="11"/>
      <c r="L1090" s="11"/>
      <c r="M1090" s="11"/>
      <c r="N1090" s="11"/>
      <c r="O1090" s="11"/>
      <c r="P1090" s="11"/>
      <c r="Q1090" s="11"/>
      <c r="R1090" s="11"/>
    </row>
    <row r="1091" spans="1:18">
      <c r="A1091" s="21"/>
      <c r="B1091" s="11"/>
      <c r="C1091" s="11"/>
      <c r="D1091" s="21"/>
      <c r="E1091" s="11"/>
      <c r="F1091" s="11"/>
      <c r="G1091" s="11"/>
      <c r="H1091" s="11"/>
      <c r="I1091" s="11"/>
      <c r="J1091" s="11"/>
      <c r="K1091" s="11"/>
      <c r="L1091" s="11"/>
      <c r="M1091" s="11"/>
      <c r="N1091" s="11"/>
      <c r="O1091" s="11"/>
      <c r="P1091" s="11"/>
      <c r="Q1091" s="11"/>
      <c r="R1091" s="11"/>
    </row>
    <row r="1092" spans="1:18">
      <c r="A1092" s="21"/>
      <c r="B1092" s="11"/>
      <c r="C1092" s="11"/>
      <c r="D1092" s="21"/>
      <c r="E1092" s="11"/>
      <c r="F1092" s="11"/>
      <c r="G1092" s="11"/>
      <c r="H1092" s="11"/>
      <c r="I1092" s="11"/>
      <c r="J1092" s="11"/>
      <c r="K1092" s="11"/>
      <c r="L1092" s="11"/>
      <c r="M1092" s="11"/>
      <c r="N1092" s="11"/>
      <c r="O1092" s="11"/>
      <c r="P1092" s="11"/>
      <c r="Q1092" s="11"/>
      <c r="R1092" s="11"/>
    </row>
    <row r="1093" spans="1:18">
      <c r="A1093" s="21"/>
      <c r="B1093" s="11"/>
      <c r="C1093" s="11"/>
      <c r="D1093" s="21"/>
      <c r="E1093" s="11"/>
      <c r="F1093" s="11"/>
      <c r="G1093" s="11"/>
      <c r="H1093" s="11"/>
      <c r="I1093" s="11"/>
      <c r="J1093" s="11"/>
      <c r="K1093" s="11"/>
      <c r="L1093" s="11"/>
      <c r="M1093" s="11"/>
      <c r="N1093" s="11"/>
      <c r="O1093" s="11"/>
      <c r="P1093" s="11"/>
      <c r="Q1093" s="11"/>
      <c r="R1093" s="11"/>
    </row>
    <row r="1094" spans="1:18">
      <c r="A1094" s="21"/>
      <c r="B1094" s="11"/>
      <c r="C1094" s="11"/>
      <c r="D1094" s="21"/>
      <c r="E1094" s="11"/>
      <c r="F1094" s="11"/>
      <c r="G1094" s="11"/>
      <c r="H1094" s="11"/>
      <c r="I1094" s="11"/>
      <c r="J1094" s="11"/>
      <c r="K1094" s="11"/>
      <c r="L1094" s="11"/>
      <c r="M1094" s="11"/>
      <c r="N1094" s="11"/>
      <c r="O1094" s="11"/>
      <c r="P1094" s="11"/>
      <c r="Q1094" s="11"/>
      <c r="R1094" s="11"/>
    </row>
    <row r="1095" spans="1:18">
      <c r="A1095" s="21"/>
      <c r="B1095" s="11"/>
      <c r="C1095" s="11"/>
      <c r="D1095" s="21"/>
      <c r="E1095" s="11"/>
      <c r="F1095" s="11"/>
      <c r="G1095" s="11"/>
      <c r="H1095" s="11"/>
      <c r="I1095" s="11"/>
      <c r="J1095" s="11"/>
      <c r="K1095" s="11"/>
      <c r="L1095" s="11"/>
      <c r="M1095" s="11"/>
      <c r="N1095" s="11"/>
      <c r="O1095" s="11"/>
      <c r="P1095" s="11"/>
      <c r="Q1095" s="11"/>
      <c r="R1095" s="11"/>
    </row>
    <row r="1096" spans="1:18">
      <c r="A1096" s="21"/>
      <c r="B1096" s="11"/>
      <c r="C1096" s="11"/>
      <c r="D1096" s="21"/>
      <c r="E1096" s="11"/>
      <c r="F1096" s="11"/>
      <c r="G1096" s="11"/>
      <c r="H1096" s="11"/>
      <c r="I1096" s="11"/>
      <c r="J1096" s="11"/>
      <c r="K1096" s="11"/>
      <c r="L1096" s="11"/>
      <c r="M1096" s="11"/>
      <c r="N1096" s="11"/>
      <c r="O1096" s="11"/>
      <c r="P1096" s="11"/>
      <c r="Q1096" s="11"/>
      <c r="R1096" s="11"/>
    </row>
    <row r="1097" spans="1:18">
      <c r="A1097" s="21"/>
      <c r="B1097" s="11"/>
      <c r="C1097" s="11"/>
      <c r="D1097" s="21"/>
      <c r="E1097" s="11"/>
      <c r="F1097" s="11"/>
      <c r="G1097" s="11"/>
      <c r="H1097" s="11"/>
      <c r="I1097" s="11"/>
      <c r="J1097" s="11"/>
      <c r="K1097" s="11"/>
      <c r="L1097" s="11"/>
      <c r="M1097" s="11"/>
      <c r="N1097" s="11"/>
      <c r="O1097" s="11"/>
      <c r="P1097" s="11"/>
      <c r="Q1097" s="11"/>
      <c r="R1097" s="11"/>
    </row>
    <row r="1098" spans="1:18" s="56" customFormat="1">
      <c r="A1098" s="21"/>
      <c r="B1098" s="11"/>
      <c r="C1098" s="11"/>
      <c r="D1098" s="21"/>
      <c r="E1098" s="11"/>
      <c r="F1098" s="11"/>
      <c r="G1098" s="11"/>
      <c r="H1098" s="11"/>
      <c r="I1098" s="11"/>
      <c r="J1098" s="11"/>
      <c r="K1098" s="11"/>
      <c r="L1098" s="11"/>
      <c r="M1098" s="11"/>
      <c r="N1098" s="11"/>
      <c r="O1098" s="11"/>
      <c r="P1098" s="11"/>
      <c r="Q1098" s="11"/>
      <c r="R1098" s="11"/>
    </row>
    <row r="1099" spans="1:18">
      <c r="A1099" s="57"/>
      <c r="B1099" s="61" t="s">
        <v>701</v>
      </c>
      <c r="C1099" s="56"/>
      <c r="D1099" s="57"/>
      <c r="E1099" s="56"/>
      <c r="F1099" s="56"/>
      <c r="G1099" s="56"/>
      <c r="H1099" s="56"/>
      <c r="I1099" s="56"/>
      <c r="J1099" s="56"/>
      <c r="K1099" s="56"/>
      <c r="L1099" s="56"/>
      <c r="M1099" s="56"/>
      <c r="N1099" s="56"/>
      <c r="O1099" s="56"/>
      <c r="P1099" s="56"/>
      <c r="Q1099" s="56"/>
      <c r="R1099" s="56"/>
    </row>
    <row r="1100" spans="1:18">
      <c r="A1100" s="52" t="s">
        <v>5</v>
      </c>
      <c r="B1100" s="52" t="s">
        <v>0</v>
      </c>
      <c r="C1100" s="52" t="s">
        <v>1</v>
      </c>
      <c r="D1100" s="52" t="s">
        <v>2</v>
      </c>
      <c r="E1100" s="52" t="s">
        <v>7</v>
      </c>
      <c r="F1100" s="6" t="s">
        <v>3</v>
      </c>
      <c r="G1100" s="66" t="s">
        <v>8</v>
      </c>
      <c r="H1100" s="67"/>
      <c r="I1100" s="68"/>
      <c r="J1100" s="66" t="s">
        <v>9</v>
      </c>
      <c r="K1100" s="69"/>
      <c r="L1100" s="69"/>
      <c r="M1100" s="69"/>
      <c r="N1100" s="69"/>
      <c r="O1100" s="69"/>
      <c r="P1100" s="69"/>
      <c r="Q1100" s="69"/>
      <c r="R1100" s="70"/>
    </row>
    <row r="1101" spans="1:18">
      <c r="A1101" s="51" t="s">
        <v>6</v>
      </c>
      <c r="B1101" s="8"/>
      <c r="C1101" s="8"/>
      <c r="D1101" s="51"/>
      <c r="E1101" s="51" t="s">
        <v>4</v>
      </c>
      <c r="F1101" s="51" t="s">
        <v>4</v>
      </c>
      <c r="G1101" s="9" t="s">
        <v>10</v>
      </c>
      <c r="H1101" s="9" t="s">
        <v>11</v>
      </c>
      <c r="I1101" s="9" t="s">
        <v>12</v>
      </c>
      <c r="J1101" s="9" t="s">
        <v>13</v>
      </c>
      <c r="K1101" s="9" t="s">
        <v>14</v>
      </c>
      <c r="L1101" s="9" t="s">
        <v>15</v>
      </c>
      <c r="M1101" s="9" t="s">
        <v>16</v>
      </c>
      <c r="N1101" s="9" t="s">
        <v>17</v>
      </c>
      <c r="O1101" s="9" t="s">
        <v>18</v>
      </c>
      <c r="P1101" s="9" t="s">
        <v>19</v>
      </c>
      <c r="Q1101" s="9" t="s">
        <v>20</v>
      </c>
      <c r="R1101" s="9" t="s">
        <v>21</v>
      </c>
    </row>
    <row r="1102" spans="1:18">
      <c r="A1102" s="19">
        <v>1</v>
      </c>
      <c r="B1102" s="10" t="s">
        <v>702</v>
      </c>
      <c r="C1102" s="10" t="s">
        <v>705</v>
      </c>
      <c r="D1102" s="20">
        <v>20000</v>
      </c>
      <c r="E1102" s="62" t="s">
        <v>711</v>
      </c>
      <c r="F1102" s="19" t="s">
        <v>169</v>
      </c>
      <c r="G1102" s="10"/>
      <c r="H1102" s="10"/>
      <c r="I1102" s="10"/>
      <c r="J1102" s="10"/>
      <c r="K1102" s="10"/>
      <c r="L1102" s="10"/>
      <c r="M1102" s="11"/>
      <c r="N1102" s="11"/>
      <c r="O1102" s="11"/>
      <c r="P1102" s="10"/>
      <c r="Q1102" s="10"/>
      <c r="R1102" s="10"/>
    </row>
    <row r="1103" spans="1:18">
      <c r="A1103" s="21"/>
      <c r="B1103" s="11" t="s">
        <v>703</v>
      </c>
      <c r="C1103" s="11" t="s">
        <v>704</v>
      </c>
      <c r="D1103" s="21"/>
      <c r="E1103" s="55" t="s">
        <v>712</v>
      </c>
      <c r="F1103" s="21" t="s">
        <v>170</v>
      </c>
      <c r="G1103" s="11"/>
      <c r="H1103" s="11"/>
      <c r="I1103" s="11"/>
      <c r="J1103" s="11"/>
      <c r="K1103" s="11"/>
      <c r="L1103" s="11"/>
      <c r="M1103" s="11"/>
      <c r="N1103" s="11"/>
      <c r="O1103" s="11"/>
      <c r="P1103" s="11"/>
      <c r="Q1103" s="11"/>
      <c r="R1103" s="11"/>
    </row>
    <row r="1104" spans="1:18">
      <c r="A1104" s="21"/>
      <c r="B1104" s="11"/>
      <c r="C1104" s="11" t="s">
        <v>706</v>
      </c>
      <c r="D1104" s="21"/>
      <c r="E1104" s="55" t="s">
        <v>283</v>
      </c>
      <c r="F1104" s="11"/>
      <c r="G1104" s="11"/>
      <c r="H1104" s="11"/>
      <c r="I1104" s="11"/>
      <c r="J1104" s="11"/>
      <c r="K1104" s="11"/>
      <c r="L1104" s="11"/>
      <c r="M1104" s="11"/>
      <c r="N1104" s="11"/>
      <c r="O1104" s="11"/>
      <c r="P1104" s="11"/>
      <c r="Q1104" s="11"/>
      <c r="R1104" s="11"/>
    </row>
    <row r="1105" spans="1:18">
      <c r="A1105" s="21"/>
      <c r="B1105" s="11"/>
      <c r="C1105" s="11" t="s">
        <v>707</v>
      </c>
      <c r="D1105" s="21"/>
      <c r="E1105" s="11"/>
      <c r="F1105" s="11"/>
      <c r="G1105" s="11"/>
      <c r="H1105" s="11"/>
      <c r="I1105" s="11"/>
      <c r="J1105" s="11"/>
      <c r="K1105" s="11"/>
      <c r="L1105" s="11"/>
      <c r="M1105" s="11"/>
      <c r="N1105" s="11"/>
      <c r="O1105" s="11"/>
      <c r="P1105" s="11"/>
      <c r="Q1105" s="11"/>
      <c r="R1105" s="11"/>
    </row>
    <row r="1106" spans="1:18">
      <c r="A1106" s="21"/>
      <c r="B1106" s="11"/>
      <c r="C1106" s="11" t="s">
        <v>708</v>
      </c>
      <c r="D1106" s="21"/>
      <c r="E1106" s="11"/>
      <c r="F1106" s="11"/>
      <c r="G1106" s="11"/>
      <c r="H1106" s="11"/>
      <c r="I1106" s="11"/>
      <c r="J1106" s="11"/>
      <c r="K1106" s="11"/>
      <c r="L1106" s="11"/>
      <c r="M1106" s="11"/>
      <c r="N1106" s="11"/>
      <c r="O1106" s="11"/>
      <c r="P1106" s="11"/>
      <c r="Q1106" s="11"/>
      <c r="R1106" s="11"/>
    </row>
    <row r="1107" spans="1:18">
      <c r="A1107" s="21"/>
      <c r="B1107" s="11"/>
      <c r="C1107" s="11" t="s">
        <v>709</v>
      </c>
      <c r="D1107" s="21"/>
      <c r="E1107" s="11"/>
      <c r="F1107" s="11"/>
      <c r="G1107" s="11"/>
      <c r="H1107" s="11"/>
      <c r="I1107" s="11"/>
      <c r="J1107" s="11"/>
      <c r="K1107" s="11"/>
      <c r="L1107" s="11"/>
      <c r="M1107" s="11"/>
      <c r="N1107" s="11"/>
      <c r="O1107" s="11"/>
      <c r="P1107" s="11"/>
      <c r="Q1107" s="11"/>
      <c r="R1107" s="11"/>
    </row>
    <row r="1108" spans="1:18">
      <c r="A1108" s="21"/>
      <c r="B1108" s="11"/>
      <c r="C1108" s="11" t="s">
        <v>710</v>
      </c>
      <c r="D1108" s="21"/>
      <c r="E1108" s="11"/>
      <c r="F1108" s="11"/>
      <c r="G1108" s="11"/>
      <c r="H1108" s="11"/>
      <c r="I1108" s="11"/>
      <c r="J1108" s="11"/>
      <c r="K1108" s="11"/>
      <c r="L1108" s="11"/>
      <c r="M1108" s="11"/>
      <c r="N1108" s="11"/>
      <c r="O1108" s="11"/>
      <c r="P1108" s="11"/>
      <c r="Q1108" s="11"/>
      <c r="R1108" s="11"/>
    </row>
    <row r="1109" spans="1:18">
      <c r="A1109" s="23"/>
      <c r="B1109" s="12"/>
      <c r="C1109" s="12"/>
      <c r="D1109" s="23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</row>
    <row r="1110" spans="1:18">
      <c r="A1110" s="21">
        <v>2</v>
      </c>
      <c r="B1110" s="11" t="s">
        <v>789</v>
      </c>
      <c r="C1110" s="11" t="s">
        <v>791</v>
      </c>
      <c r="D1110" s="24">
        <v>512000</v>
      </c>
      <c r="E1110" s="21" t="s">
        <v>796</v>
      </c>
      <c r="F1110" s="11" t="s">
        <v>533</v>
      </c>
      <c r="G1110" s="11"/>
      <c r="H1110" s="11"/>
      <c r="I1110" s="11"/>
      <c r="J1110" s="11"/>
      <c r="K1110" s="11"/>
      <c r="L1110" s="11"/>
      <c r="M1110" s="11"/>
      <c r="N1110" s="11"/>
      <c r="O1110" s="11"/>
      <c r="P1110" s="11"/>
      <c r="Q1110" s="11"/>
      <c r="R1110" s="10"/>
    </row>
    <row r="1111" spans="1:18">
      <c r="A1111" s="21"/>
      <c r="B1111" s="11" t="s">
        <v>790</v>
      </c>
      <c r="C1111" s="11" t="s">
        <v>792</v>
      </c>
      <c r="D1111" s="21"/>
      <c r="E1111" s="21" t="s">
        <v>116</v>
      </c>
      <c r="F1111" s="11"/>
      <c r="G1111" s="11"/>
      <c r="H1111" s="11"/>
      <c r="I1111" s="11"/>
      <c r="J1111" s="11"/>
      <c r="K1111" s="11"/>
      <c r="L1111" s="11"/>
      <c r="M1111" s="11"/>
      <c r="N1111" s="11"/>
      <c r="O1111" s="11"/>
      <c r="P1111" s="11"/>
      <c r="Q1111" s="11"/>
      <c r="R1111" s="11"/>
    </row>
    <row r="1112" spans="1:18">
      <c r="A1112" s="21"/>
      <c r="B1112" s="11"/>
      <c r="C1112" s="11" t="s">
        <v>793</v>
      </c>
      <c r="D1112" s="21"/>
      <c r="E1112" s="21" t="s">
        <v>117</v>
      </c>
      <c r="F1112" s="11"/>
      <c r="G1112" s="11"/>
      <c r="H1112" s="11"/>
      <c r="I1112" s="11"/>
      <c r="J1112" s="11"/>
      <c r="K1112" s="11"/>
      <c r="L1112" s="11"/>
      <c r="M1112" s="11"/>
      <c r="N1112" s="11"/>
      <c r="O1112" s="11"/>
      <c r="P1112" s="11"/>
      <c r="Q1112" s="11"/>
      <c r="R1112" s="11"/>
    </row>
    <row r="1113" spans="1:18">
      <c r="A1113" s="21"/>
      <c r="B1113" s="11"/>
      <c r="C1113" s="11" t="s">
        <v>794</v>
      </c>
      <c r="D1113" s="21"/>
      <c r="E1113" s="11"/>
      <c r="F1113" s="11"/>
      <c r="G1113" s="11"/>
      <c r="H1113" s="11"/>
      <c r="I1113" s="11"/>
      <c r="J1113" s="11"/>
      <c r="K1113" s="11"/>
      <c r="L1113" s="11"/>
      <c r="M1113" s="11"/>
      <c r="N1113" s="11"/>
      <c r="O1113" s="11"/>
      <c r="P1113" s="11"/>
      <c r="Q1113" s="11"/>
      <c r="R1113" s="11"/>
    </row>
    <row r="1114" spans="1:18">
      <c r="A1114" s="21"/>
      <c r="B1114" s="11"/>
      <c r="C1114" s="11" t="s">
        <v>795</v>
      </c>
      <c r="D1114" s="21"/>
      <c r="E1114" s="11"/>
      <c r="F1114" s="11"/>
      <c r="G1114" s="11"/>
      <c r="H1114" s="11"/>
      <c r="I1114" s="11"/>
      <c r="J1114" s="11"/>
      <c r="K1114" s="11"/>
      <c r="L1114" s="11"/>
      <c r="M1114" s="11"/>
      <c r="N1114" s="11"/>
      <c r="O1114" s="11"/>
      <c r="P1114" s="11"/>
      <c r="Q1114" s="11"/>
      <c r="R1114" s="11"/>
    </row>
    <row r="1115" spans="1:18">
      <c r="A1115" s="23"/>
      <c r="B1115" s="12"/>
      <c r="C1115" s="12"/>
      <c r="D1115" s="23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</row>
    <row r="1116" spans="1:18">
      <c r="A1116" s="21">
        <v>3</v>
      </c>
      <c r="B1116" s="11" t="s">
        <v>598</v>
      </c>
      <c r="C1116" s="11" t="s">
        <v>146</v>
      </c>
      <c r="D1116" s="24">
        <v>67200</v>
      </c>
      <c r="E1116" s="21" t="s">
        <v>100</v>
      </c>
      <c r="F1116" s="21" t="s">
        <v>89</v>
      </c>
      <c r="G1116" s="11"/>
      <c r="H1116" s="11"/>
      <c r="I1116" s="11"/>
      <c r="J1116" s="11"/>
      <c r="K1116" s="11"/>
      <c r="L1116" s="11"/>
      <c r="M1116" s="11"/>
      <c r="N1116" s="11"/>
      <c r="O1116" s="11"/>
      <c r="P1116" s="11"/>
      <c r="Q1116" s="11"/>
      <c r="R1116" s="11"/>
    </row>
    <row r="1117" spans="1:18">
      <c r="A1117" s="21"/>
      <c r="B1117" s="11" t="s">
        <v>599</v>
      </c>
      <c r="C1117" s="11" t="s">
        <v>147</v>
      </c>
      <c r="D1117" s="21"/>
      <c r="E1117" s="11"/>
      <c r="F1117" s="11"/>
      <c r="G1117" s="11"/>
      <c r="H1117" s="11"/>
      <c r="I1117" s="11"/>
      <c r="J1117" s="11"/>
      <c r="K1117" s="11"/>
      <c r="L1117" s="11"/>
      <c r="M1117" s="11"/>
      <c r="N1117" s="11"/>
      <c r="O1117" s="11"/>
      <c r="P1117" s="11"/>
      <c r="Q1117" s="11"/>
      <c r="R1117" s="11"/>
    </row>
    <row r="1118" spans="1:18">
      <c r="A1118" s="21"/>
      <c r="B1118" s="11"/>
      <c r="C1118" s="11" t="s">
        <v>148</v>
      </c>
      <c r="D1118" s="21"/>
      <c r="E1118" s="11"/>
      <c r="F1118" s="11"/>
      <c r="G1118" s="11"/>
      <c r="H1118" s="11"/>
      <c r="I1118" s="11"/>
      <c r="J1118" s="11"/>
      <c r="K1118" s="11"/>
      <c r="L1118" s="11"/>
      <c r="M1118" s="11"/>
      <c r="N1118" s="11"/>
      <c r="O1118" s="11"/>
      <c r="P1118" s="11"/>
      <c r="Q1118" s="11"/>
      <c r="R1118" s="11"/>
    </row>
    <row r="1119" spans="1:18">
      <c r="A1119" s="21"/>
      <c r="B1119" s="11"/>
      <c r="C1119" s="11" t="s">
        <v>149</v>
      </c>
      <c r="D1119" s="21"/>
      <c r="E1119" s="11"/>
      <c r="F1119" s="11"/>
      <c r="G1119" s="11"/>
      <c r="H1119" s="11"/>
      <c r="I1119" s="11"/>
      <c r="J1119" s="11"/>
      <c r="K1119" s="11"/>
      <c r="L1119" s="11"/>
      <c r="M1119" s="11"/>
      <c r="N1119" s="11"/>
      <c r="O1119" s="11"/>
      <c r="P1119" s="11"/>
      <c r="Q1119" s="11"/>
      <c r="R1119" s="11"/>
    </row>
    <row r="1120" spans="1:18">
      <c r="A1120" s="21"/>
      <c r="B1120" s="11"/>
      <c r="C1120" s="11" t="s">
        <v>294</v>
      </c>
      <c r="D1120" s="21"/>
      <c r="E1120" s="11"/>
      <c r="F1120" s="11"/>
      <c r="G1120" s="11"/>
      <c r="H1120" s="11"/>
      <c r="I1120" s="11"/>
      <c r="J1120" s="11"/>
      <c r="K1120" s="11"/>
      <c r="L1120" s="11"/>
      <c r="M1120" s="11"/>
      <c r="N1120" s="11"/>
      <c r="O1120" s="11"/>
      <c r="P1120" s="11"/>
      <c r="Q1120" s="11"/>
      <c r="R1120" s="11"/>
    </row>
    <row r="1121" spans="1:18">
      <c r="A1121" s="23"/>
      <c r="B1121" s="12"/>
      <c r="C1121" s="12" t="s">
        <v>295</v>
      </c>
      <c r="D1121" s="23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</row>
    <row r="1122" spans="1:18">
      <c r="A1122" s="53" t="s">
        <v>5</v>
      </c>
      <c r="B1122" s="53" t="s">
        <v>0</v>
      </c>
      <c r="C1122" s="53" t="s">
        <v>1</v>
      </c>
      <c r="D1122" s="53" t="s">
        <v>2</v>
      </c>
      <c r="E1122" s="53" t="s">
        <v>7</v>
      </c>
      <c r="F1122" s="6" t="s">
        <v>3</v>
      </c>
      <c r="G1122" s="66" t="s">
        <v>8</v>
      </c>
      <c r="H1122" s="67"/>
      <c r="I1122" s="68"/>
      <c r="J1122" s="66" t="s">
        <v>9</v>
      </c>
      <c r="K1122" s="69"/>
      <c r="L1122" s="69"/>
      <c r="M1122" s="69"/>
      <c r="N1122" s="69"/>
      <c r="O1122" s="69"/>
      <c r="P1122" s="69"/>
      <c r="Q1122" s="69"/>
      <c r="R1122" s="70"/>
    </row>
    <row r="1123" spans="1:18">
      <c r="A1123" s="54" t="s">
        <v>6</v>
      </c>
      <c r="B1123" s="8"/>
      <c r="C1123" s="8"/>
      <c r="D1123" s="54"/>
      <c r="E1123" s="54" t="s">
        <v>4</v>
      </c>
      <c r="F1123" s="54" t="s">
        <v>4</v>
      </c>
      <c r="G1123" s="9" t="s">
        <v>10</v>
      </c>
      <c r="H1123" s="9" t="s">
        <v>11</v>
      </c>
      <c r="I1123" s="9" t="s">
        <v>12</v>
      </c>
      <c r="J1123" s="9" t="s">
        <v>13</v>
      </c>
      <c r="K1123" s="9" t="s">
        <v>14</v>
      </c>
      <c r="L1123" s="9" t="s">
        <v>15</v>
      </c>
      <c r="M1123" s="9" t="s">
        <v>16</v>
      </c>
      <c r="N1123" s="9" t="s">
        <v>17</v>
      </c>
      <c r="O1123" s="9" t="s">
        <v>18</v>
      </c>
      <c r="P1123" s="9" t="s">
        <v>19</v>
      </c>
      <c r="Q1123" s="9" t="s">
        <v>20</v>
      </c>
      <c r="R1123" s="9" t="s">
        <v>21</v>
      </c>
    </row>
    <row r="1124" spans="1:18">
      <c r="A1124" s="13">
        <v>4</v>
      </c>
      <c r="B1124" s="11" t="s">
        <v>600</v>
      </c>
      <c r="C1124" s="11" t="s">
        <v>146</v>
      </c>
      <c r="D1124" s="24">
        <v>67200</v>
      </c>
      <c r="E1124" s="21" t="s">
        <v>103</v>
      </c>
      <c r="F1124" s="21" t="s">
        <v>89</v>
      </c>
      <c r="G1124" s="11"/>
      <c r="H1124" s="11"/>
      <c r="I1124" s="11"/>
      <c r="J1124" s="11"/>
      <c r="K1124" s="11"/>
      <c r="L1124" s="11"/>
      <c r="M1124" s="11"/>
      <c r="N1124" s="11"/>
      <c r="O1124" s="11"/>
      <c r="P1124" s="11"/>
      <c r="Q1124" s="11"/>
      <c r="R1124" s="11"/>
    </row>
    <row r="1125" spans="1:18">
      <c r="B1125" s="11" t="s">
        <v>601</v>
      </c>
      <c r="C1125" s="11" t="s">
        <v>147</v>
      </c>
      <c r="D1125" s="21"/>
      <c r="E1125" s="11"/>
      <c r="F1125" s="11"/>
      <c r="G1125" s="11"/>
      <c r="H1125" s="11"/>
      <c r="I1125" s="11"/>
      <c r="J1125" s="11"/>
      <c r="K1125" s="11"/>
      <c r="L1125" s="11"/>
      <c r="M1125" s="11"/>
      <c r="N1125" s="11"/>
      <c r="O1125" s="11"/>
      <c r="P1125" s="11"/>
      <c r="Q1125" s="11"/>
      <c r="R1125" s="11"/>
    </row>
    <row r="1126" spans="1:18">
      <c r="B1126" s="11"/>
      <c r="C1126" s="11" t="s">
        <v>148</v>
      </c>
      <c r="D1126" s="21"/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  <c r="P1126" s="11"/>
      <c r="Q1126" s="11"/>
      <c r="R1126" s="11"/>
    </row>
    <row r="1127" spans="1:18">
      <c r="B1127" s="11"/>
      <c r="C1127" s="11" t="s">
        <v>149</v>
      </c>
      <c r="D1127" s="21"/>
      <c r="E1127" s="11"/>
      <c r="F1127" s="11"/>
      <c r="G1127" s="11"/>
      <c r="H1127" s="11"/>
      <c r="I1127" s="11"/>
      <c r="J1127" s="11"/>
      <c r="K1127" s="11"/>
      <c r="L1127" s="11"/>
      <c r="M1127" s="11"/>
      <c r="N1127" s="11"/>
      <c r="O1127" s="11"/>
      <c r="P1127" s="11"/>
      <c r="Q1127" s="11"/>
      <c r="R1127" s="11"/>
    </row>
    <row r="1128" spans="1:18">
      <c r="B1128" s="11"/>
      <c r="C1128" s="11" t="s">
        <v>294</v>
      </c>
      <c r="D1128" s="21"/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11"/>
      <c r="P1128" s="11"/>
      <c r="Q1128" s="11"/>
      <c r="R1128" s="11"/>
    </row>
    <row r="1129" spans="1:18">
      <c r="B1129" s="11"/>
      <c r="C1129" s="11" t="s">
        <v>295</v>
      </c>
      <c r="D1129" s="21"/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11"/>
      <c r="R1129" s="11"/>
    </row>
    <row r="1130" spans="1:18">
      <c r="A1130" s="57"/>
      <c r="B1130" s="12"/>
      <c r="C1130" s="12"/>
      <c r="D1130" s="23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</row>
    <row r="1131" spans="1:18">
      <c r="A1131" s="13">
        <v>5</v>
      </c>
      <c r="B1131" s="11" t="s">
        <v>600</v>
      </c>
      <c r="C1131" s="11" t="s">
        <v>146</v>
      </c>
      <c r="D1131" s="24">
        <v>67200</v>
      </c>
      <c r="E1131" s="21" t="s">
        <v>150</v>
      </c>
      <c r="F1131" s="21" t="s">
        <v>89</v>
      </c>
      <c r="G1131" s="11"/>
      <c r="H1131" s="11"/>
      <c r="I1131" s="11"/>
      <c r="J1131" s="11"/>
      <c r="K1131" s="11"/>
      <c r="L1131" s="11"/>
      <c r="M1131" s="11"/>
      <c r="N1131" s="11"/>
      <c r="O1131" s="11"/>
      <c r="P1131" s="11"/>
      <c r="Q1131" s="11"/>
      <c r="R1131" s="11"/>
    </row>
    <row r="1132" spans="1:18">
      <c r="B1132" s="11" t="s">
        <v>602</v>
      </c>
      <c r="C1132" s="11" t="s">
        <v>147</v>
      </c>
      <c r="D1132" s="21"/>
      <c r="E1132" s="11"/>
      <c r="F1132" s="11"/>
      <c r="G1132" s="11"/>
      <c r="H1132" s="11"/>
      <c r="I1132" s="11"/>
      <c r="J1132" s="11"/>
      <c r="K1132" s="11"/>
      <c r="L1132" s="11"/>
      <c r="M1132" s="11"/>
      <c r="N1132" s="11"/>
      <c r="O1132" s="11"/>
      <c r="P1132" s="11"/>
      <c r="Q1132" s="11"/>
      <c r="R1132" s="11"/>
    </row>
    <row r="1133" spans="1:18">
      <c r="B1133" s="11"/>
      <c r="C1133" s="11" t="s">
        <v>148</v>
      </c>
      <c r="D1133" s="21"/>
      <c r="E1133" s="11"/>
      <c r="F1133" s="11"/>
      <c r="G1133" s="11"/>
      <c r="H1133" s="11"/>
      <c r="I1133" s="11"/>
      <c r="J1133" s="11"/>
      <c r="K1133" s="11"/>
      <c r="L1133" s="11"/>
      <c r="M1133" s="11"/>
      <c r="N1133" s="11"/>
      <c r="O1133" s="11"/>
      <c r="P1133" s="11"/>
      <c r="Q1133" s="11"/>
      <c r="R1133" s="11"/>
    </row>
    <row r="1134" spans="1:18">
      <c r="B1134" s="11"/>
      <c r="C1134" s="11" t="s">
        <v>149</v>
      </c>
      <c r="D1134" s="21"/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  <c r="O1134" s="11"/>
      <c r="P1134" s="11"/>
      <c r="Q1134" s="11"/>
      <c r="R1134" s="11"/>
    </row>
    <row r="1135" spans="1:18">
      <c r="A1135" s="21"/>
      <c r="B1135" s="11"/>
      <c r="C1135" s="11" t="s">
        <v>294</v>
      </c>
      <c r="D1135" s="21"/>
      <c r="E1135" s="11"/>
      <c r="F1135" s="11"/>
      <c r="G1135" s="11"/>
      <c r="H1135" s="11"/>
      <c r="I1135" s="11"/>
      <c r="J1135" s="11"/>
      <c r="K1135" s="11"/>
      <c r="L1135" s="11"/>
      <c r="M1135" s="11"/>
      <c r="N1135" s="11"/>
      <c r="O1135" s="11"/>
      <c r="P1135" s="11"/>
      <c r="Q1135" s="11"/>
      <c r="R1135" s="11"/>
    </row>
    <row r="1136" spans="1:18">
      <c r="A1136" s="23"/>
      <c r="B1136" s="12"/>
      <c r="C1136" s="12"/>
      <c r="D1136" s="23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</row>
    <row r="1137" spans="1:18">
      <c r="A1137" s="21">
        <v>6</v>
      </c>
      <c r="B1137" s="11" t="s">
        <v>805</v>
      </c>
      <c r="C1137" s="11" t="s">
        <v>812</v>
      </c>
      <c r="D1137" s="24">
        <v>1270000</v>
      </c>
      <c r="E1137" s="21" t="s">
        <v>116</v>
      </c>
      <c r="F1137" s="21" t="s">
        <v>169</v>
      </c>
      <c r="G1137" s="11"/>
      <c r="H1137" s="11"/>
      <c r="I1137" s="11"/>
      <c r="J1137" s="11"/>
      <c r="K1137" s="11"/>
      <c r="L1137" s="11"/>
      <c r="M1137" s="11"/>
      <c r="N1137" s="11"/>
      <c r="O1137" s="11"/>
      <c r="P1137" s="11"/>
      <c r="Q1137" s="11"/>
      <c r="R1137" s="11"/>
    </row>
    <row r="1138" spans="1:18">
      <c r="A1138" s="21"/>
      <c r="B1138" s="11" t="s">
        <v>806</v>
      </c>
      <c r="C1138" s="11" t="s">
        <v>807</v>
      </c>
      <c r="D1138" s="21"/>
      <c r="E1138" s="21" t="s">
        <v>117</v>
      </c>
      <c r="F1138" s="21" t="s">
        <v>170</v>
      </c>
      <c r="G1138" s="11"/>
      <c r="H1138" s="11"/>
      <c r="I1138" s="11"/>
      <c r="J1138" s="11"/>
      <c r="K1138" s="11"/>
      <c r="L1138" s="11"/>
      <c r="M1138" s="11"/>
      <c r="N1138" s="11"/>
      <c r="O1138" s="11"/>
      <c r="P1138" s="11"/>
      <c r="Q1138" s="11"/>
      <c r="R1138" s="11"/>
    </row>
    <row r="1139" spans="1:18">
      <c r="A1139" s="21"/>
      <c r="B1139" s="11"/>
      <c r="C1139" s="11" t="s">
        <v>808</v>
      </c>
      <c r="D1139" s="21"/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11"/>
      <c r="R1139" s="11"/>
    </row>
    <row r="1140" spans="1:18">
      <c r="A1140" s="21"/>
      <c r="B1140" s="11"/>
      <c r="C1140" s="11" t="s">
        <v>811</v>
      </c>
      <c r="D1140" s="21"/>
      <c r="E1140" s="11"/>
      <c r="F1140" s="11"/>
      <c r="G1140" s="11"/>
      <c r="H1140" s="11"/>
      <c r="I1140" s="11"/>
      <c r="J1140" s="11"/>
      <c r="K1140" s="11"/>
      <c r="L1140" s="11"/>
      <c r="M1140" s="11"/>
      <c r="N1140" s="11"/>
      <c r="O1140" s="11"/>
      <c r="P1140" s="11"/>
      <c r="Q1140" s="11"/>
      <c r="R1140" s="11"/>
    </row>
    <row r="1141" spans="1:18">
      <c r="A1141" s="21"/>
      <c r="B1141" s="11"/>
      <c r="C1141" s="11" t="s">
        <v>223</v>
      </c>
      <c r="D1141" s="21"/>
      <c r="E1141" s="11"/>
      <c r="F1141" s="11"/>
      <c r="G1141" s="11"/>
      <c r="H1141" s="11"/>
      <c r="I1141" s="11"/>
      <c r="J1141" s="11"/>
      <c r="K1141" s="11"/>
      <c r="L1141" s="11"/>
      <c r="M1141" s="11"/>
      <c r="N1141" s="11"/>
      <c r="O1141" s="11"/>
      <c r="P1141" s="11"/>
      <c r="Q1141" s="11"/>
      <c r="R1141" s="11"/>
    </row>
    <row r="1142" spans="1:18">
      <c r="A1142" s="21"/>
      <c r="B1142" s="11"/>
      <c r="C1142" s="11" t="s">
        <v>809</v>
      </c>
      <c r="D1142" s="21"/>
      <c r="E1142" s="11"/>
      <c r="F1142" s="11"/>
      <c r="G1142" s="11"/>
      <c r="H1142" s="11"/>
      <c r="I1142" s="11"/>
      <c r="J1142" s="11"/>
      <c r="K1142" s="11"/>
      <c r="L1142" s="11"/>
      <c r="M1142" s="11"/>
      <c r="N1142" s="11"/>
      <c r="O1142" s="11"/>
      <c r="P1142" s="11"/>
      <c r="Q1142" s="11"/>
      <c r="R1142" s="11"/>
    </row>
    <row r="1143" spans="1:18">
      <c r="A1143" s="21"/>
      <c r="B1143" s="11"/>
      <c r="C1143" s="11" t="s">
        <v>810</v>
      </c>
      <c r="D1143" s="21"/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/>
      <c r="P1143" s="11"/>
      <c r="Q1143" s="11"/>
      <c r="R1143" s="11"/>
    </row>
    <row r="1144" spans="1:18">
      <c r="A1144" s="21"/>
      <c r="B1144" s="11"/>
      <c r="C1144" s="11"/>
      <c r="D1144" s="21"/>
      <c r="E1144" s="11"/>
      <c r="F1144" s="11"/>
      <c r="G1144" s="11"/>
      <c r="H1144" s="11"/>
      <c r="I1144" s="11"/>
      <c r="J1144" s="11"/>
      <c r="K1144" s="11"/>
      <c r="L1144" s="11"/>
      <c r="M1144" s="11"/>
      <c r="N1144" s="11"/>
      <c r="O1144" s="11"/>
      <c r="P1144" s="11"/>
      <c r="Q1144" s="11"/>
      <c r="R1144" s="11"/>
    </row>
  </sheetData>
  <mergeCells count="441">
    <mergeCell ref="G1122:I1122"/>
    <mergeCell ref="J1122:R1122"/>
    <mergeCell ref="G869:I869"/>
    <mergeCell ref="J869:R869"/>
    <mergeCell ref="G892:I892"/>
    <mergeCell ref="J892:R892"/>
    <mergeCell ref="G915:I915"/>
    <mergeCell ref="J915:R915"/>
    <mergeCell ref="G938:I938"/>
    <mergeCell ref="J938:R938"/>
    <mergeCell ref="G961:I961"/>
    <mergeCell ref="J961:R961"/>
    <mergeCell ref="G1077:I1077"/>
    <mergeCell ref="J1077:R1077"/>
    <mergeCell ref="G1100:I1100"/>
    <mergeCell ref="J1100:R1100"/>
    <mergeCell ref="G478:I478"/>
    <mergeCell ref="G549:I549"/>
    <mergeCell ref="J549:R549"/>
    <mergeCell ref="D30:E30"/>
    <mergeCell ref="F30:G30"/>
    <mergeCell ref="H30:M30"/>
    <mergeCell ref="N30:R30"/>
    <mergeCell ref="A123:R123"/>
    <mergeCell ref="A124:R124"/>
    <mergeCell ref="G125:I125"/>
    <mergeCell ref="J125:R125"/>
    <mergeCell ref="G146:I146"/>
    <mergeCell ref="J146:R146"/>
    <mergeCell ref="A197:R197"/>
    <mergeCell ref="A198:R198"/>
    <mergeCell ref="G172:I172"/>
    <mergeCell ref="G199:I199"/>
    <mergeCell ref="J199:R199"/>
    <mergeCell ref="G222:I222"/>
    <mergeCell ref="J222:R222"/>
    <mergeCell ref="J172:R172"/>
    <mergeCell ref="J478:R478"/>
    <mergeCell ref="G410:I410"/>
    <mergeCell ref="J410:R410"/>
    <mergeCell ref="G432:I432"/>
    <mergeCell ref="J432:R432"/>
    <mergeCell ref="G363:I363"/>
    <mergeCell ref="J363:R363"/>
    <mergeCell ref="G385:I385"/>
    <mergeCell ref="J385:R385"/>
    <mergeCell ref="G340:I340"/>
    <mergeCell ref="J340:R340"/>
    <mergeCell ref="G269:I269"/>
    <mergeCell ref="J269:R269"/>
    <mergeCell ref="G293:I293"/>
    <mergeCell ref="J293:R293"/>
    <mergeCell ref="G316:I316"/>
    <mergeCell ref="J316:R316"/>
    <mergeCell ref="G245:I245"/>
    <mergeCell ref="J245:R245"/>
    <mergeCell ref="A268:R268"/>
    <mergeCell ref="G455:I455"/>
    <mergeCell ref="J455:R455"/>
    <mergeCell ref="A10:B10"/>
    <mergeCell ref="A11:B11"/>
    <mergeCell ref="A12:B12"/>
    <mergeCell ref="A13:B13"/>
    <mergeCell ref="A20:B20"/>
    <mergeCell ref="A21:B21"/>
    <mergeCell ref="A25:B25"/>
    <mergeCell ref="D10:E10"/>
    <mergeCell ref="D12:E12"/>
    <mergeCell ref="D14:E14"/>
    <mergeCell ref="D16:E16"/>
    <mergeCell ref="A14:B14"/>
    <mergeCell ref="A15:B15"/>
    <mergeCell ref="A16:B16"/>
    <mergeCell ref="A17:B17"/>
    <mergeCell ref="A18:B18"/>
    <mergeCell ref="A19:B19"/>
    <mergeCell ref="D20:E20"/>
    <mergeCell ref="D25:E25"/>
    <mergeCell ref="A24:B24"/>
    <mergeCell ref="D24:E24"/>
    <mergeCell ref="N4:R4"/>
    <mergeCell ref="N5:R5"/>
    <mergeCell ref="A6:B6"/>
    <mergeCell ref="A7:B7"/>
    <mergeCell ref="A8:B8"/>
    <mergeCell ref="A9:B9"/>
    <mergeCell ref="F6:G6"/>
    <mergeCell ref="F7:G7"/>
    <mergeCell ref="F8:G8"/>
    <mergeCell ref="H6:M6"/>
    <mergeCell ref="A4:B4"/>
    <mergeCell ref="D4:E4"/>
    <mergeCell ref="D5:E5"/>
    <mergeCell ref="F4:G4"/>
    <mergeCell ref="F5:G5"/>
    <mergeCell ref="H4:M4"/>
    <mergeCell ref="H5:M5"/>
    <mergeCell ref="D6:E6"/>
    <mergeCell ref="D7:E7"/>
    <mergeCell ref="D8:E8"/>
    <mergeCell ref="H7:M7"/>
    <mergeCell ref="N6:R6"/>
    <mergeCell ref="N7:R7"/>
    <mergeCell ref="H8:M8"/>
    <mergeCell ref="N8:R8"/>
    <mergeCell ref="D9:E9"/>
    <mergeCell ref="F9:G9"/>
    <mergeCell ref="H9:M9"/>
    <mergeCell ref="N9:R9"/>
    <mergeCell ref="F12:G12"/>
    <mergeCell ref="H12:M12"/>
    <mergeCell ref="N12:R12"/>
    <mergeCell ref="D13:E13"/>
    <mergeCell ref="F13:G13"/>
    <mergeCell ref="H13:M13"/>
    <mergeCell ref="N13:R13"/>
    <mergeCell ref="F10:G10"/>
    <mergeCell ref="H10:M10"/>
    <mergeCell ref="N10:R10"/>
    <mergeCell ref="D11:E11"/>
    <mergeCell ref="F11:G11"/>
    <mergeCell ref="H11:M11"/>
    <mergeCell ref="N11:R11"/>
    <mergeCell ref="N16:R16"/>
    <mergeCell ref="D17:E17"/>
    <mergeCell ref="F17:G17"/>
    <mergeCell ref="H17:M17"/>
    <mergeCell ref="N17:R17"/>
    <mergeCell ref="F14:G14"/>
    <mergeCell ref="H14:M14"/>
    <mergeCell ref="N14:R14"/>
    <mergeCell ref="D15:E15"/>
    <mergeCell ref="F15:G15"/>
    <mergeCell ref="H15:M15"/>
    <mergeCell ref="N15:R15"/>
    <mergeCell ref="F16:G16"/>
    <mergeCell ref="H16:M16"/>
    <mergeCell ref="F20:G20"/>
    <mergeCell ref="H20:M20"/>
    <mergeCell ref="N20:R20"/>
    <mergeCell ref="D21:E21"/>
    <mergeCell ref="F21:G21"/>
    <mergeCell ref="H21:M21"/>
    <mergeCell ref="N21:R21"/>
    <mergeCell ref="D18:E18"/>
    <mergeCell ref="F18:G18"/>
    <mergeCell ref="H18:M18"/>
    <mergeCell ref="N18:R18"/>
    <mergeCell ref="D19:E19"/>
    <mergeCell ref="F19:G19"/>
    <mergeCell ref="H19:M19"/>
    <mergeCell ref="N19:R19"/>
    <mergeCell ref="F25:G25"/>
    <mergeCell ref="H25:M25"/>
    <mergeCell ref="N25:R25"/>
    <mergeCell ref="A26:B26"/>
    <mergeCell ref="D26:E26"/>
    <mergeCell ref="F26:G26"/>
    <mergeCell ref="H26:M26"/>
    <mergeCell ref="N26:R26"/>
    <mergeCell ref="A28:B28"/>
    <mergeCell ref="D28:E28"/>
    <mergeCell ref="F28:G28"/>
    <mergeCell ref="H28:M28"/>
    <mergeCell ref="N28:R28"/>
    <mergeCell ref="A29:B29"/>
    <mergeCell ref="D27:E27"/>
    <mergeCell ref="F27:G27"/>
    <mergeCell ref="H27:M27"/>
    <mergeCell ref="N27:R27"/>
    <mergeCell ref="D29:E29"/>
    <mergeCell ref="F29:G29"/>
    <mergeCell ref="H29:M29"/>
    <mergeCell ref="N29:R29"/>
    <mergeCell ref="A31:B31"/>
    <mergeCell ref="D31:E31"/>
    <mergeCell ref="F31:G31"/>
    <mergeCell ref="H31:M31"/>
    <mergeCell ref="N31:R31"/>
    <mergeCell ref="D50:E50"/>
    <mergeCell ref="F50:G50"/>
    <mergeCell ref="H50:M50"/>
    <mergeCell ref="N50:R50"/>
    <mergeCell ref="A49:B49"/>
    <mergeCell ref="D49:E49"/>
    <mergeCell ref="F49:G49"/>
    <mergeCell ref="H49:M49"/>
    <mergeCell ref="N49:R49"/>
    <mergeCell ref="A32:B32"/>
    <mergeCell ref="D32:E32"/>
    <mergeCell ref="F32:G32"/>
    <mergeCell ref="H32:M32"/>
    <mergeCell ref="N32:R32"/>
    <mergeCell ref="A33:B33"/>
    <mergeCell ref="D33:E33"/>
    <mergeCell ref="F33:G33"/>
    <mergeCell ref="H33:M33"/>
    <mergeCell ref="N33:R33"/>
    <mergeCell ref="A34:B34"/>
    <mergeCell ref="D34:E34"/>
    <mergeCell ref="F34:G34"/>
    <mergeCell ref="H34:M34"/>
    <mergeCell ref="N34:R34"/>
    <mergeCell ref="A35:B35"/>
    <mergeCell ref="D35:E35"/>
    <mergeCell ref="F35:G35"/>
    <mergeCell ref="H35:M35"/>
    <mergeCell ref="N35:R35"/>
    <mergeCell ref="A36:B36"/>
    <mergeCell ref="D36:E36"/>
    <mergeCell ref="F36:G36"/>
    <mergeCell ref="H36:M36"/>
    <mergeCell ref="N36:R36"/>
    <mergeCell ref="A37:B37"/>
    <mergeCell ref="D37:E37"/>
    <mergeCell ref="F37:G37"/>
    <mergeCell ref="H37:M37"/>
    <mergeCell ref="N37:R37"/>
    <mergeCell ref="A38:B38"/>
    <mergeCell ref="D38:E38"/>
    <mergeCell ref="F38:G38"/>
    <mergeCell ref="H38:M38"/>
    <mergeCell ref="N38:R38"/>
    <mergeCell ref="A39:B39"/>
    <mergeCell ref="D39:E39"/>
    <mergeCell ref="F39:G39"/>
    <mergeCell ref="H39:M39"/>
    <mergeCell ref="N39:R39"/>
    <mergeCell ref="D43:E43"/>
    <mergeCell ref="F43:G43"/>
    <mergeCell ref="H43:M43"/>
    <mergeCell ref="N43:R43"/>
    <mergeCell ref="A40:B40"/>
    <mergeCell ref="D40:E40"/>
    <mergeCell ref="F40:G40"/>
    <mergeCell ref="H40:M40"/>
    <mergeCell ref="N40:R40"/>
    <mergeCell ref="A41:B41"/>
    <mergeCell ref="D41:E41"/>
    <mergeCell ref="F41:G41"/>
    <mergeCell ref="H41:M41"/>
    <mergeCell ref="N41:R41"/>
    <mergeCell ref="D42:E42"/>
    <mergeCell ref="F42:G42"/>
    <mergeCell ref="H42:M42"/>
    <mergeCell ref="N42:R42"/>
    <mergeCell ref="A43:B43"/>
    <mergeCell ref="A51:B51"/>
    <mergeCell ref="D51:E51"/>
    <mergeCell ref="F51:G51"/>
    <mergeCell ref="H51:M51"/>
    <mergeCell ref="N51:R51"/>
    <mergeCell ref="A52:B52"/>
    <mergeCell ref="D52:E52"/>
    <mergeCell ref="F52:G52"/>
    <mergeCell ref="H52:M52"/>
    <mergeCell ref="N52:R52"/>
    <mergeCell ref="A53:B53"/>
    <mergeCell ref="D53:E53"/>
    <mergeCell ref="F53:G53"/>
    <mergeCell ref="H53:M53"/>
    <mergeCell ref="N53:R53"/>
    <mergeCell ref="A54:B54"/>
    <mergeCell ref="D54:E54"/>
    <mergeCell ref="F54:G54"/>
    <mergeCell ref="H54:M54"/>
    <mergeCell ref="N54:R54"/>
    <mergeCell ref="A55:B55"/>
    <mergeCell ref="D55:E55"/>
    <mergeCell ref="F55:G55"/>
    <mergeCell ref="H55:M55"/>
    <mergeCell ref="N55:R55"/>
    <mergeCell ref="A56:B56"/>
    <mergeCell ref="D56:E56"/>
    <mergeCell ref="F56:G56"/>
    <mergeCell ref="H56:M56"/>
    <mergeCell ref="N56:R56"/>
    <mergeCell ref="A57:B57"/>
    <mergeCell ref="D57:E57"/>
    <mergeCell ref="F57:G57"/>
    <mergeCell ref="H57:M57"/>
    <mergeCell ref="N57:R57"/>
    <mergeCell ref="A58:B58"/>
    <mergeCell ref="D58:E58"/>
    <mergeCell ref="F58:G58"/>
    <mergeCell ref="H58:M58"/>
    <mergeCell ref="N58:R58"/>
    <mergeCell ref="A59:B59"/>
    <mergeCell ref="D59:E59"/>
    <mergeCell ref="F59:G59"/>
    <mergeCell ref="H59:M59"/>
    <mergeCell ref="N59:R59"/>
    <mergeCell ref="A60:B60"/>
    <mergeCell ref="D60:E60"/>
    <mergeCell ref="F60:G60"/>
    <mergeCell ref="H60:M60"/>
    <mergeCell ref="N60:R60"/>
    <mergeCell ref="A61:B61"/>
    <mergeCell ref="D61:E61"/>
    <mergeCell ref="F61:G61"/>
    <mergeCell ref="H61:M61"/>
    <mergeCell ref="N61:R61"/>
    <mergeCell ref="A62:B62"/>
    <mergeCell ref="D62:E62"/>
    <mergeCell ref="F62:G62"/>
    <mergeCell ref="H62:M62"/>
    <mergeCell ref="N62:R62"/>
    <mergeCell ref="A63:B63"/>
    <mergeCell ref="D63:E63"/>
    <mergeCell ref="F63:G63"/>
    <mergeCell ref="H63:M63"/>
    <mergeCell ref="N63:R63"/>
    <mergeCell ref="A64:B64"/>
    <mergeCell ref="D64:E64"/>
    <mergeCell ref="F64:G64"/>
    <mergeCell ref="H64:M64"/>
    <mergeCell ref="N64:R64"/>
    <mergeCell ref="A1:R1"/>
    <mergeCell ref="A2:R2"/>
    <mergeCell ref="A3:R3"/>
    <mergeCell ref="A22:B22"/>
    <mergeCell ref="D22:E22"/>
    <mergeCell ref="A69:B69"/>
    <mergeCell ref="D69:E69"/>
    <mergeCell ref="F69:G69"/>
    <mergeCell ref="H69:M69"/>
    <mergeCell ref="N69:R69"/>
    <mergeCell ref="A47:B47"/>
    <mergeCell ref="D47:E47"/>
    <mergeCell ref="F47:G47"/>
    <mergeCell ref="H47:M47"/>
    <mergeCell ref="N47:R47"/>
    <mergeCell ref="A48:B48"/>
    <mergeCell ref="D48:E48"/>
    <mergeCell ref="F48:G48"/>
    <mergeCell ref="H48:M48"/>
    <mergeCell ref="N48:R48"/>
    <mergeCell ref="A67:B67"/>
    <mergeCell ref="D67:E67"/>
    <mergeCell ref="F67:G67"/>
    <mergeCell ref="H67:M67"/>
    <mergeCell ref="F22:G22"/>
    <mergeCell ref="H22:M22"/>
    <mergeCell ref="N22:R22"/>
    <mergeCell ref="A23:B23"/>
    <mergeCell ref="D23:E23"/>
    <mergeCell ref="F23:G23"/>
    <mergeCell ref="H23:M23"/>
    <mergeCell ref="N23:R23"/>
    <mergeCell ref="A71:B71"/>
    <mergeCell ref="D71:E71"/>
    <mergeCell ref="F71:G71"/>
    <mergeCell ref="H71:M71"/>
    <mergeCell ref="N71:R71"/>
    <mergeCell ref="A70:B70"/>
    <mergeCell ref="D70:E70"/>
    <mergeCell ref="F70:G70"/>
    <mergeCell ref="H70:M70"/>
    <mergeCell ref="N70:R70"/>
    <mergeCell ref="N67:R67"/>
    <mergeCell ref="A65:B65"/>
    <mergeCell ref="D65:E65"/>
    <mergeCell ref="F65:G65"/>
    <mergeCell ref="H65:M65"/>
    <mergeCell ref="N65:R65"/>
    <mergeCell ref="A66:B66"/>
    <mergeCell ref="D66:E66"/>
    <mergeCell ref="F66:G66"/>
    <mergeCell ref="H66:M66"/>
    <mergeCell ref="N66:R66"/>
    <mergeCell ref="F24:G24"/>
    <mergeCell ref="H24:M24"/>
    <mergeCell ref="N24:R24"/>
    <mergeCell ref="A46:B46"/>
    <mergeCell ref="D46:E46"/>
    <mergeCell ref="F46:G46"/>
    <mergeCell ref="H46:M46"/>
    <mergeCell ref="N46:R46"/>
    <mergeCell ref="A44:B44"/>
    <mergeCell ref="D44:E44"/>
    <mergeCell ref="F44:G44"/>
    <mergeCell ref="H44:M44"/>
    <mergeCell ref="N44:R44"/>
    <mergeCell ref="A45:B45"/>
    <mergeCell ref="D45:E45"/>
    <mergeCell ref="F45:G45"/>
    <mergeCell ref="H45:M45"/>
    <mergeCell ref="N45:R45"/>
    <mergeCell ref="A42:B42"/>
    <mergeCell ref="A68:B68"/>
    <mergeCell ref="D68:E68"/>
    <mergeCell ref="F68:G68"/>
    <mergeCell ref="H68:M68"/>
    <mergeCell ref="N68:R68"/>
    <mergeCell ref="G97:I97"/>
    <mergeCell ref="J97:R97"/>
    <mergeCell ref="J77:R77"/>
    <mergeCell ref="A72:R72"/>
    <mergeCell ref="A73:R73"/>
    <mergeCell ref="A74:R74"/>
    <mergeCell ref="A75:R75"/>
    <mergeCell ref="A76:R76"/>
    <mergeCell ref="G77:I77"/>
    <mergeCell ref="G502:I502"/>
    <mergeCell ref="J502:R502"/>
    <mergeCell ref="G524:I524"/>
    <mergeCell ref="J524:R524"/>
    <mergeCell ref="G571:I571"/>
    <mergeCell ref="J571:R571"/>
    <mergeCell ref="G595:I595"/>
    <mergeCell ref="J595:R595"/>
    <mergeCell ref="G663:I663"/>
    <mergeCell ref="J663:R663"/>
    <mergeCell ref="G618:I618"/>
    <mergeCell ref="J618:R618"/>
    <mergeCell ref="G639:I639"/>
    <mergeCell ref="J639:R639"/>
    <mergeCell ref="G686:I686"/>
    <mergeCell ref="J686:R686"/>
    <mergeCell ref="G709:I709"/>
    <mergeCell ref="J709:R709"/>
    <mergeCell ref="G1054:I1054"/>
    <mergeCell ref="J1054:R1054"/>
    <mergeCell ref="G731:I731"/>
    <mergeCell ref="J731:R731"/>
    <mergeCell ref="G754:I754"/>
    <mergeCell ref="J754:R754"/>
    <mergeCell ref="G777:I777"/>
    <mergeCell ref="J777:R777"/>
    <mergeCell ref="G800:I800"/>
    <mergeCell ref="J800:R800"/>
    <mergeCell ref="G823:I823"/>
    <mergeCell ref="J823:R823"/>
    <mergeCell ref="G846:I846"/>
    <mergeCell ref="J846:R846"/>
    <mergeCell ref="G984:I984"/>
    <mergeCell ref="J984:R984"/>
    <mergeCell ref="G1007:I1007"/>
    <mergeCell ref="J1007:R1007"/>
    <mergeCell ref="G1030:I1030"/>
    <mergeCell ref="J1030:R1030"/>
  </mergeCells>
  <pageMargins left="0.19685039370078741" right="0.11811023622047245" top="0.35433070866141736" bottom="0.15748031496062992" header="0.31496062992125984" footer="0.31496062992125984"/>
  <pageSetup paperSize="9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SC_COM</dc:creator>
  <cp:lastModifiedBy>SC_COM</cp:lastModifiedBy>
  <cp:lastPrinted>2012-03-30T04:34:18Z</cp:lastPrinted>
  <dcterms:created xsi:type="dcterms:W3CDTF">2012-01-03T04:20:43Z</dcterms:created>
  <dcterms:modified xsi:type="dcterms:W3CDTF">2012-06-29T08:19:22Z</dcterms:modified>
</cp:coreProperties>
</file>